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personal!$A$1:$E$34</definedName>
  </definedNames>
  <calcPr calcId="125725"/>
</workbook>
</file>

<file path=xl/calcChain.xml><?xml version="1.0" encoding="utf-8"?>
<calcChain xmlns="http://schemas.openxmlformats.org/spreadsheetml/2006/main">
  <c r="G54" i="2"/>
  <c r="G50"/>
  <c r="G27"/>
  <c r="G14"/>
  <c r="D27" i="1"/>
  <c r="D31"/>
  <c r="D24"/>
  <c r="G60" i="2"/>
  <c r="G57"/>
  <c r="G11"/>
  <c r="D18" i="1"/>
  <c r="D37"/>
  <c r="G63" i="2"/>
  <c r="G34"/>
  <c r="G23"/>
  <c r="G19"/>
  <c r="D34" i="1"/>
  <c r="D15"/>
  <c r="D38" s="1"/>
  <c r="G64" i="2" l="1"/>
</calcChain>
</file>

<file path=xl/sharedStrings.xml><?xml version="1.0" encoding="utf-8"?>
<sst xmlns="http://schemas.openxmlformats.org/spreadsheetml/2006/main" count="206" uniqueCount="137">
  <si>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</si>
  <si>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</si>
  <si>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</si>
  <si>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</si>
  <si>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</si>
  <si>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</si>
  <si>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</si>
  <si>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</si>
  <si>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</si>
  <si>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</si>
  <si>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</si>
  <si>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</si>
  <si>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</si>
  <si>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</si>
  <si>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</si>
  <si>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</si>
  <si>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</si>
  <si>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cota parte chelt.gaze natuale</t>
  </si>
  <si>
    <t>Total 20.01.03</t>
  </si>
  <si>
    <t>20.01.04</t>
  </si>
  <si>
    <t>C.U.P. DUNAREA BRAILA</t>
  </si>
  <si>
    <t>apa-canal</t>
  </si>
  <si>
    <t>BRAI-CATA SRL BRAILA</t>
  </si>
  <si>
    <t>salubrizare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</si>
  <si>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</si>
  <si>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</si>
  <si>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</si>
  <si>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</si>
  <si>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</si>
  <si>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</si>
  <si>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</si>
  <si>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</si>
  <si>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</si>
  <si>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</si>
  <si>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</si>
  <si>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</si>
  <si>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</si>
  <si>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</si>
  <si>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frunizare gaze naturale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</si>
  <si>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</si>
  <si>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</si>
  <si>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</si>
  <si>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</si>
  <si>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</si>
  <si>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</si>
  <si>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</si>
  <si>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</si>
  <si>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</si>
  <si>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Subtotal 10.01.01</t>
  </si>
  <si>
    <t>Subtotal 10.01.30</t>
  </si>
  <si>
    <t>10.03.07</t>
  </si>
  <si>
    <t>Total 10.03.07</t>
  </si>
  <si>
    <t>contributie asiguratorie de munca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</si>
  <si>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</si>
  <si>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</si>
  <si>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</si>
  <si>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</si>
  <si>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</si>
  <si>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</si>
  <si>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20.30.04</t>
  </si>
  <si>
    <t>20.01.01</t>
  </si>
  <si>
    <t>Total 20.01.01</t>
  </si>
  <si>
    <t>TELEKOM ROMANIA SA</t>
  </si>
  <si>
    <t>chelt.telef.fix</t>
  </si>
  <si>
    <t>serv.mentenanta</t>
  </si>
  <si>
    <t>monitoriz.interv.</t>
  </si>
  <si>
    <t>serv.curatenie</t>
  </si>
  <si>
    <t>20.30.03</t>
  </si>
  <si>
    <t>10.01.17</t>
  </si>
  <si>
    <t>Total 10.01.17</t>
  </si>
  <si>
    <t>Subtotal 10.03.07</t>
  </si>
  <si>
    <t>Subtotal 10.01.06</t>
  </si>
  <si>
    <t>10.01.06</t>
  </si>
  <si>
    <t>Total 10.01.06</t>
  </si>
  <si>
    <t>Subtotal 20.01.01</t>
  </si>
  <si>
    <t>toner imprimanta</t>
  </si>
  <si>
    <t>SPECTRUM SRL BRAILA</t>
  </si>
  <si>
    <t>rechizite</t>
  </si>
  <si>
    <t>20.01.05</t>
  </si>
  <si>
    <t>ROMPETROL SRL</t>
  </si>
  <si>
    <t>bonuri valorice carb.auto</t>
  </si>
  <si>
    <t>Total 20.01.05</t>
  </si>
  <si>
    <t>AXION IMPEX SRL BRAILA</t>
  </si>
  <si>
    <t>chelt.comune serv.paza</t>
  </si>
  <si>
    <t>tva serv.mentenanta</t>
  </si>
  <si>
    <t>tva monitoriz.interv.</t>
  </si>
  <si>
    <t>tva servicii paza</t>
  </si>
  <si>
    <t>DOSTRAP CLEAN SRL BRAILA</t>
  </si>
  <si>
    <t>20.30.01</t>
  </si>
  <si>
    <t>Total 20.30.01</t>
  </si>
  <si>
    <t>Subtotal 10.01.13</t>
  </si>
  <si>
    <t>Subtotal 10.01.17</t>
  </si>
  <si>
    <t>10.01.05</t>
  </si>
  <si>
    <t>alimentare card-uri sp.cond.de munca
+plata contrib.salariati</t>
  </si>
  <si>
    <t>plata numerar sp.cond.de munca</t>
  </si>
  <si>
    <t>Total 10.01.05</t>
  </si>
  <si>
    <t>alimentare card-uri ind.hrana
+plata contrib.salariati</t>
  </si>
  <si>
    <t xml:space="preserve"> plata salarii numerar</t>
  </si>
  <si>
    <t>plata numerar ind.hrana</t>
  </si>
  <si>
    <t>Subtotal 20.01.05</t>
  </si>
  <si>
    <t>20.06.01</t>
  </si>
  <si>
    <t>Subtotal 20.06.01</t>
  </si>
  <si>
    <t>Total 20.06.01</t>
  </si>
  <si>
    <t>Subtotal 20.30.01</t>
  </si>
  <si>
    <t>Subtotal 20.30.03</t>
  </si>
  <si>
    <t>20.01.02</t>
  </si>
  <si>
    <t>Total 20.01.02</t>
  </si>
  <si>
    <t>chelt.comune taxa teren+taxa conces.</t>
  </si>
  <si>
    <t>MIN TRANS SERVICE SRL BRAILA</t>
  </si>
  <si>
    <t>revizie auto</t>
  </si>
  <si>
    <t>ITM BRAILA</t>
  </si>
  <si>
    <t>perioada: 01.04 - 30.04.2019</t>
  </si>
  <si>
    <t>aprilie</t>
  </si>
  <si>
    <t>trasf.suma pt.reglare plati alte sporuri</t>
  </si>
  <si>
    <t>trasf.suma pt.reglare plati sp.cond.munca</t>
  </si>
  <si>
    <t>plata numerar alte sporuri</t>
  </si>
  <si>
    <t>plata diurna deplasare</t>
  </si>
  <si>
    <t>plata ind.concediu medical</t>
  </si>
  <si>
    <t>Total aprilie 2019</t>
  </si>
  <si>
    <t>PANCRONEX SA BRAILA</t>
  </si>
  <si>
    <t>Subtotal 20.01.02</t>
  </si>
  <si>
    <t>fc.prof.340</t>
  </si>
  <si>
    <t>ulei motor</t>
  </si>
  <si>
    <t>CEC</t>
  </si>
  <si>
    <t>taxe postale numerar</t>
  </si>
  <si>
    <t>CERTSIGNA SA BUCURESTI</t>
  </si>
  <si>
    <t>actualizare cert.digital</t>
  </si>
  <si>
    <t>ch.div.materiale numerar</t>
  </si>
  <si>
    <t>SINTEC SRL BAIA MARE</t>
  </si>
  <si>
    <t>asist.tehnica programe</t>
  </si>
  <si>
    <t>VIPER SRL BRAILA</t>
  </si>
  <si>
    <t>cv compresor+huse auto</t>
  </si>
  <si>
    <t>PALACE SA SINAIA</t>
  </si>
  <si>
    <t>60333/60334</t>
  </si>
  <si>
    <t>cv cazare</t>
  </si>
  <si>
    <t>ch.deplasari numerar</t>
  </si>
  <si>
    <t>perioada: 01.04.- 30.04.2019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</si>
</sst>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56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Font="1" applyBorder="1"/>
    <xf numFmtId="3" fontId="0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1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3" xfId="0" applyBorder="1"/>
    <xf numFmtId="0" fontId="5" fillId="0" borderId="24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14" fontId="0" fillId="0" borderId="26" xfId="0" applyNumberFormat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5" fillId="0" borderId="27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30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3" fontId="0" fillId="0" borderId="6" xfId="0" applyNumberFormat="1" applyFont="1" applyBorder="1"/>
    <xf numFmtId="0" fontId="0" fillId="0" borderId="0" xfId="0" applyBorder="1" applyAlignment="1">
      <alignment horizontal="center"/>
    </xf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1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2" fontId="0" fillId="0" borderId="22" xfId="0" applyNumberFormat="1" applyFont="1" applyBorder="1" applyAlignment="1"/>
    <xf numFmtId="1" fontId="0" fillId="0" borderId="4" xfId="0" applyNumberFormat="1" applyBorder="1" applyAlignment="1">
      <alignment horizontal="center"/>
    </xf>
    <xf numFmtId="0" fontId="5" fillId="0" borderId="32" xfId="0" applyFont="1" applyBorder="1"/>
    <xf numFmtId="0" fontId="0" fillId="0" borderId="29" xfId="0" applyFont="1" applyBorder="1" applyAlignment="1">
      <alignment horizontal="center"/>
    </xf>
    <xf numFmtId="0" fontId="0" fillId="0" borderId="28" xfId="0" applyBorder="1"/>
    <xf numFmtId="0" fontId="0" fillId="0" borderId="33" xfId="0" applyBorder="1"/>
    <xf numFmtId="0" fontId="0" fillId="0" borderId="35" xfId="0" applyBorder="1" applyAlignment="1">
      <alignment horizontal="center"/>
    </xf>
    <xf numFmtId="3" fontId="0" fillId="0" borderId="22" xfId="0" applyNumberFormat="1" applyBorder="1"/>
    <xf numFmtId="3" fontId="0" fillId="0" borderId="7" xfId="0" applyNumberFormat="1" applyFont="1" applyBorder="1"/>
    <xf numFmtId="2" fontId="0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5" fillId="0" borderId="35" xfId="0" applyFont="1" applyBorder="1" applyAlignment="1">
      <alignment horizontal="left"/>
    </xf>
    <xf numFmtId="0" fontId="0" fillId="0" borderId="35" xfId="0" applyFont="1" applyBorder="1" applyAlignment="1">
      <alignment horizontal="center"/>
    </xf>
    <xf numFmtId="0" fontId="0" fillId="0" borderId="35" xfId="0" applyFont="1" applyBorder="1" applyAlignment="1">
      <alignment horizontal="center" wrapText="1"/>
    </xf>
    <xf numFmtId="0" fontId="0" fillId="0" borderId="35" xfId="0" applyBorder="1" applyAlignment="1">
      <alignment horizontal="left" wrapText="1"/>
    </xf>
    <xf numFmtId="2" fontId="0" fillId="0" borderId="35" xfId="0" applyNumberFormat="1" applyFont="1" applyBorder="1" applyAlignment="1"/>
    <xf numFmtId="0" fontId="0" fillId="0" borderId="35" xfId="0" applyBorder="1" applyAlignment="1">
      <alignment horizontal="left"/>
    </xf>
    <xf numFmtId="3" fontId="0" fillId="0" borderId="4" xfId="0" applyNumberFormat="1" applyBorder="1"/>
    <xf numFmtId="0" fontId="0" fillId="0" borderId="6" xfId="0" applyFont="1" applyBorder="1"/>
    <xf numFmtId="0" fontId="0" fillId="0" borderId="22" xfId="0" applyFill="1" applyBorder="1"/>
    <xf numFmtId="0" fontId="5" fillId="0" borderId="7" xfId="0" applyFont="1" applyBorder="1"/>
    <xf numFmtId="2" fontId="5" fillId="0" borderId="7" xfId="0" applyNumberFormat="1" applyFont="1" applyBorder="1" applyAlignment="1">
      <alignment horizontal="right"/>
    </xf>
    <xf numFmtId="0" fontId="5" fillId="0" borderId="20" xfId="0" applyFont="1" applyBorder="1"/>
    <xf numFmtId="0" fontId="5" fillId="0" borderId="34" xfId="0" applyFont="1" applyBorder="1" applyAlignment="1">
      <alignment horizontal="center"/>
    </xf>
    <xf numFmtId="2" fontId="5" fillId="0" borderId="20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14" fontId="0" fillId="0" borderId="35" xfId="0" applyNumberFormat="1" applyBorder="1" applyAlignment="1">
      <alignment horizontal="center"/>
    </xf>
    <xf numFmtId="0" fontId="5" fillId="0" borderId="7" xfId="0" applyFont="1" applyBorder="1" applyAlignment="1">
      <alignment horizontal="left"/>
    </xf>
    <xf numFmtId="2" fontId="5" fillId="0" borderId="7" xfId="0" applyNumberFormat="1" applyFont="1" applyBorder="1" applyAlignment="1"/>
    <xf numFmtId="2" fontId="0" fillId="0" borderId="8" xfId="0" applyNumberFormat="1" applyFont="1" applyBorder="1" applyAlignment="1"/>
    <xf numFmtId="2" fontId="5" fillId="0" borderId="20" xfId="0" applyNumberFormat="1" applyFont="1" applyBorder="1"/>
    <xf numFmtId="0" fontId="5" fillId="0" borderId="3" xfId="0" applyFont="1" applyBorder="1"/>
    <xf numFmtId="2" fontId="5" fillId="0" borderId="3" xfId="0" applyNumberFormat="1" applyFont="1" applyBorder="1"/>
    <xf numFmtId="0" fontId="0" fillId="0" borderId="36" xfId="0" applyBorder="1"/>
    <xf numFmtId="0" fontId="5" fillId="0" borderId="10" xfId="0" applyFont="1" applyBorder="1"/>
    <xf numFmtId="14" fontId="5" fillId="0" borderId="7" xfId="0" applyNumberFormat="1" applyFont="1" applyBorder="1" applyAlignment="1">
      <alignment horizontal="center"/>
    </xf>
    <xf numFmtId="0" fontId="5" fillId="0" borderId="25" xfId="0" applyFont="1" applyBorder="1"/>
    <xf numFmtId="2" fontId="5" fillId="0" borderId="27" xfId="0" applyNumberFormat="1" applyFont="1" applyBorder="1"/>
    <xf numFmtId="0" fontId="5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5" fillId="0" borderId="35" xfId="0" applyFont="1" applyBorder="1"/>
    <xf numFmtId="2" fontId="0" fillId="0" borderId="35" xfId="0" applyNumberFormat="1" applyFont="1" applyBorder="1" applyAlignment="1">
      <alignment horizontal="right"/>
    </xf>
    <xf numFmtId="0" fontId="0" fillId="0" borderId="22" xfId="0" applyFont="1" applyBorder="1" applyAlignment="1">
      <alignment horizontal="left" wrapText="1"/>
    </xf>
    <xf numFmtId="0" fontId="5" fillId="0" borderId="8" xfId="0" applyFont="1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5" fillId="0" borderId="27" xfId="0" applyFont="1" applyBorder="1"/>
    <xf numFmtId="0" fontId="0" fillId="0" borderId="35" xfId="0" applyBorder="1"/>
    <xf numFmtId="2" fontId="0" fillId="0" borderId="35" xfId="0" applyNumberFormat="1" applyBorder="1" applyAlignment="1">
      <alignment horizontal="right"/>
    </xf>
    <xf numFmtId="0" fontId="0" fillId="0" borderId="38" xfId="0" applyBorder="1" applyAlignment="1">
      <alignment horizontal="center"/>
    </xf>
    <xf numFmtId="14" fontId="5" fillId="0" borderId="4" xfId="0" applyNumberFormat="1" applyFont="1" applyBorder="1"/>
    <xf numFmtId="14" fontId="5" fillId="0" borderId="5" xfId="0" applyNumberFormat="1" applyFont="1" applyBorder="1"/>
    <xf numFmtId="2" fontId="5" fillId="0" borderId="39" xfId="0" applyNumberFormat="1" applyFont="1" applyBorder="1"/>
    <xf numFmtId="3" fontId="0" fillId="0" borderId="40" xfId="0" applyNumberFormat="1" applyFont="1" applyBorder="1"/>
    <xf numFmtId="3" fontId="0" fillId="0" borderId="22" xfId="0" applyNumberFormat="1" applyFont="1" applyBorder="1"/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opLeftCell="A25" workbookViewId="0">
      <selection activeCell="B20" sqref="B20:B23"/>
    </sheetView>
  </sheetViews>
  <sheetFormatPr defaultRowHeight="12.75"/>
  <cols>
    <col min="1" max="1" width="20.28515625" customWidth="1"/>
    <col min="2" max="2" width="9.140625" style="8"/>
    <col min="3" max="3" width="6.5703125" style="8" customWidth="1"/>
    <col min="4" max="4" width="15.28515625" style="74" customWidth="1"/>
    <col min="5" max="5" width="42.85546875" customWidth="1"/>
  </cols>
  <sheetData>
    <row r="1" spans="1:6">
      <c r="A1" s="1" t="s">
        <v>7</v>
      </c>
      <c r="B1" s="37"/>
      <c r="C1" s="37"/>
      <c r="D1" s="71"/>
    </row>
    <row r="3" spans="1:6">
      <c r="A3" s="1" t="s">
        <v>8</v>
      </c>
      <c r="B3" s="37"/>
      <c r="C3" s="37"/>
      <c r="D3" s="71"/>
      <c r="E3" s="1"/>
    </row>
    <row r="4" spans="1:6">
      <c r="A4" s="1" t="s">
        <v>9</v>
      </c>
      <c r="B4" s="37"/>
      <c r="C4" s="37"/>
      <c r="D4" s="71"/>
      <c r="F4" s="2"/>
    </row>
    <row r="5" spans="1:6">
      <c r="A5" s="1"/>
      <c r="B5" s="37"/>
      <c r="C5" s="37"/>
      <c r="D5" s="71"/>
      <c r="F5" s="2"/>
    </row>
    <row r="6" spans="1:6">
      <c r="A6" s="1"/>
      <c r="B6" s="37" t="s">
        <v>111</v>
      </c>
      <c r="C6" s="37"/>
      <c r="D6" s="71"/>
      <c r="E6" s="9"/>
      <c r="F6" s="2"/>
    </row>
    <row r="7" spans="1:6">
      <c r="B7" s="37"/>
      <c r="C7" s="37"/>
      <c r="D7" s="71"/>
    </row>
    <row r="8" spans="1:6" s="8" customFormat="1" ht="13.5" thickBot="1">
      <c r="A8" s="65" t="s">
        <v>4</v>
      </c>
      <c r="B8" s="65" t="s">
        <v>0</v>
      </c>
      <c r="C8" s="65" t="s">
        <v>1</v>
      </c>
      <c r="D8" s="66" t="s">
        <v>2</v>
      </c>
      <c r="E8" s="65" t="s">
        <v>3</v>
      </c>
    </row>
    <row r="9" spans="1:6" s="8" customFormat="1">
      <c r="A9" s="16" t="s">
        <v>48</v>
      </c>
      <c r="B9" s="77"/>
      <c r="C9" s="77"/>
      <c r="D9" s="78">
        <v>874530</v>
      </c>
      <c r="E9" s="77"/>
    </row>
    <row r="10" spans="1:6" s="8" customFormat="1">
      <c r="A10" s="150" t="s">
        <v>5</v>
      </c>
      <c r="B10" s="139" t="s">
        <v>112</v>
      </c>
      <c r="C10" s="139">
        <v>1</v>
      </c>
      <c r="D10" s="78">
        <v>-13534</v>
      </c>
      <c r="E10" s="140" t="s">
        <v>113</v>
      </c>
    </row>
    <row r="11" spans="1:6">
      <c r="A11" s="52"/>
      <c r="B11" s="149" t="s">
        <v>112</v>
      </c>
      <c r="C11" s="7">
        <v>12</v>
      </c>
      <c r="D11" s="70">
        <v>239665</v>
      </c>
      <c r="E11" s="4" t="s">
        <v>34</v>
      </c>
    </row>
    <row r="12" spans="1:6">
      <c r="A12" s="52"/>
      <c r="B12" s="149" t="s">
        <v>112</v>
      </c>
      <c r="C12" s="7">
        <v>12</v>
      </c>
      <c r="D12" s="70">
        <v>-56115</v>
      </c>
      <c r="E12" s="140" t="s">
        <v>113</v>
      </c>
    </row>
    <row r="13" spans="1:6">
      <c r="A13" s="52"/>
      <c r="B13" s="149" t="s">
        <v>112</v>
      </c>
      <c r="C13" s="7">
        <v>12</v>
      </c>
      <c r="D13" s="70">
        <v>-91934</v>
      </c>
      <c r="E13" s="140" t="s">
        <v>114</v>
      </c>
    </row>
    <row r="14" spans="1:6">
      <c r="A14" s="151"/>
      <c r="B14" s="7" t="s">
        <v>112</v>
      </c>
      <c r="C14" s="10">
        <v>15</v>
      </c>
      <c r="D14" s="70">
        <v>7667</v>
      </c>
      <c r="E14" s="4" t="s">
        <v>97</v>
      </c>
    </row>
    <row r="15" spans="1:6" ht="13.5" thickBot="1">
      <c r="A15" s="122" t="s">
        <v>6</v>
      </c>
      <c r="B15" s="123"/>
      <c r="C15" s="65"/>
      <c r="D15" s="124">
        <f>SUM(D9:D14)</f>
        <v>960279</v>
      </c>
      <c r="E15" s="38"/>
    </row>
    <row r="16" spans="1:6" ht="25.5">
      <c r="A16" s="49" t="s">
        <v>92</v>
      </c>
      <c r="B16" s="7" t="s">
        <v>112</v>
      </c>
      <c r="C16" s="51">
        <v>12</v>
      </c>
      <c r="D16" s="72">
        <v>118850</v>
      </c>
      <c r="E16" s="97" t="s">
        <v>93</v>
      </c>
    </row>
    <row r="17" spans="1:5">
      <c r="A17" s="52"/>
      <c r="B17" s="7" t="s">
        <v>112</v>
      </c>
      <c r="C17" s="51">
        <v>15</v>
      </c>
      <c r="D17" s="72">
        <v>885</v>
      </c>
      <c r="E17" s="119" t="s">
        <v>94</v>
      </c>
    </row>
    <row r="18" spans="1:5" s="1" customFormat="1" ht="13.5" thickBot="1">
      <c r="A18" s="120" t="s">
        <v>95</v>
      </c>
      <c r="B18" s="95"/>
      <c r="C18" s="95"/>
      <c r="D18" s="121">
        <f>SUM(D16:D17)</f>
        <v>119735</v>
      </c>
      <c r="E18" s="120"/>
    </row>
    <row r="19" spans="1:5">
      <c r="A19" s="40" t="s">
        <v>71</v>
      </c>
      <c r="B19" s="41"/>
      <c r="C19" s="41"/>
      <c r="D19" s="76">
        <v>26466</v>
      </c>
      <c r="E19" s="40"/>
    </row>
    <row r="20" spans="1:5">
      <c r="A20" s="49" t="s">
        <v>72</v>
      </c>
      <c r="B20" s="51" t="s">
        <v>112</v>
      </c>
      <c r="C20" s="51">
        <v>1</v>
      </c>
      <c r="D20" s="72">
        <v>13534</v>
      </c>
      <c r="E20" s="140" t="s">
        <v>113</v>
      </c>
    </row>
    <row r="21" spans="1:5">
      <c r="A21" s="141"/>
      <c r="B21" s="51" t="s">
        <v>112</v>
      </c>
      <c r="C21" s="104">
        <v>12</v>
      </c>
      <c r="D21" s="142">
        <v>56115</v>
      </c>
      <c r="E21" s="140" t="s">
        <v>113</v>
      </c>
    </row>
    <row r="22" spans="1:5">
      <c r="A22" s="141"/>
      <c r="B22" s="51" t="s">
        <v>112</v>
      </c>
      <c r="C22" s="104">
        <v>12</v>
      </c>
      <c r="D22" s="142">
        <v>31736</v>
      </c>
      <c r="E22" s="4" t="s">
        <v>34</v>
      </c>
    </row>
    <row r="23" spans="1:5">
      <c r="A23" s="141"/>
      <c r="B23" s="51" t="s">
        <v>112</v>
      </c>
      <c r="C23" s="104">
        <v>15</v>
      </c>
      <c r="D23" s="142">
        <v>1442</v>
      </c>
      <c r="E23" s="119" t="s">
        <v>115</v>
      </c>
    </row>
    <row r="24" spans="1:5" ht="13.5" thickBot="1">
      <c r="A24" s="120" t="s">
        <v>73</v>
      </c>
      <c r="B24" s="95"/>
      <c r="C24" s="95"/>
      <c r="D24" s="121">
        <f>SUM(D19:D23)</f>
        <v>129293</v>
      </c>
      <c r="E24" s="23"/>
    </row>
    <row r="25" spans="1:5">
      <c r="A25" s="40" t="s">
        <v>90</v>
      </c>
      <c r="B25" s="41"/>
      <c r="C25" s="41"/>
      <c r="D25" s="76">
        <v>40</v>
      </c>
      <c r="E25" s="40"/>
    </row>
    <row r="26" spans="1:5">
      <c r="A26" s="25" t="s">
        <v>53</v>
      </c>
      <c r="B26" s="51" t="s">
        <v>112</v>
      </c>
      <c r="C26" s="51">
        <v>25</v>
      </c>
      <c r="D26" s="72">
        <v>180</v>
      </c>
      <c r="E26" s="52" t="s">
        <v>116</v>
      </c>
    </row>
    <row r="27" spans="1:5" ht="13.5" thickBot="1">
      <c r="A27" s="120" t="s">
        <v>54</v>
      </c>
      <c r="B27" s="95"/>
      <c r="C27" s="95"/>
      <c r="D27" s="121">
        <f>SUM(D25:D26)</f>
        <v>220</v>
      </c>
      <c r="E27" s="23"/>
    </row>
    <row r="28" spans="1:5">
      <c r="A28" s="40" t="s">
        <v>91</v>
      </c>
      <c r="B28" s="41"/>
      <c r="C28" s="41"/>
      <c r="D28" s="76">
        <v>26150</v>
      </c>
      <c r="E28" s="40"/>
    </row>
    <row r="29" spans="1:5" ht="25.5">
      <c r="A29" s="49" t="s">
        <v>68</v>
      </c>
      <c r="B29" s="7" t="s">
        <v>112</v>
      </c>
      <c r="C29" s="51">
        <v>12</v>
      </c>
      <c r="D29" s="72">
        <v>12349</v>
      </c>
      <c r="E29" s="97" t="s">
        <v>96</v>
      </c>
    </row>
    <row r="30" spans="1:5">
      <c r="A30" s="52"/>
      <c r="B30" s="7" t="s">
        <v>112</v>
      </c>
      <c r="C30" s="51">
        <v>15</v>
      </c>
      <c r="D30" s="72">
        <v>550</v>
      </c>
      <c r="E30" s="119" t="s">
        <v>98</v>
      </c>
    </row>
    <row r="31" spans="1:5" ht="13.5" thickBot="1">
      <c r="A31" s="120" t="s">
        <v>69</v>
      </c>
      <c r="B31" s="95"/>
      <c r="C31" s="95"/>
      <c r="D31" s="121">
        <f>SUM(D28:D30)</f>
        <v>39049</v>
      </c>
      <c r="E31" s="23"/>
    </row>
    <row r="32" spans="1:5">
      <c r="A32" s="75" t="s">
        <v>49</v>
      </c>
      <c r="B32" s="41"/>
      <c r="C32" s="41"/>
      <c r="D32" s="76">
        <v>6245</v>
      </c>
      <c r="E32" s="40"/>
    </row>
    <row r="33" spans="1:5">
      <c r="A33" s="52" t="s">
        <v>35</v>
      </c>
      <c r="B33" s="7" t="s">
        <v>112</v>
      </c>
      <c r="C33" s="51">
        <v>12</v>
      </c>
      <c r="D33" s="72">
        <v>481</v>
      </c>
      <c r="E33" s="52" t="s">
        <v>117</v>
      </c>
    </row>
    <row r="34" spans="1:5" s="39" customFormat="1" ht="13.5" thickBot="1">
      <c r="A34" s="120" t="s">
        <v>36</v>
      </c>
      <c r="B34" s="95"/>
      <c r="C34" s="95"/>
      <c r="D34" s="121">
        <f>SUM(D32:D33)</f>
        <v>6726</v>
      </c>
      <c r="E34" s="23"/>
    </row>
    <row r="35" spans="1:5" s="39" customFormat="1">
      <c r="A35" s="40" t="s">
        <v>70</v>
      </c>
      <c r="B35" s="41"/>
      <c r="C35" s="41"/>
      <c r="D35" s="76">
        <v>20879</v>
      </c>
      <c r="E35" s="40"/>
    </row>
    <row r="36" spans="1:5">
      <c r="A36" s="49" t="s">
        <v>50</v>
      </c>
      <c r="B36" s="7" t="s">
        <v>112</v>
      </c>
      <c r="C36" s="69">
        <v>12</v>
      </c>
      <c r="D36" s="72">
        <v>7227</v>
      </c>
      <c r="E36" s="105" t="s">
        <v>52</v>
      </c>
    </row>
    <row r="37" spans="1:5" ht="13.5" thickBot="1">
      <c r="A37" s="120" t="s">
        <v>51</v>
      </c>
      <c r="B37" s="125"/>
      <c r="C37" s="95"/>
      <c r="D37" s="121">
        <f>SUM(D35:D36)</f>
        <v>28106</v>
      </c>
      <c r="E37" s="106"/>
    </row>
    <row r="38" spans="1:5" ht="13.5" thickBot="1">
      <c r="A38" s="43" t="s">
        <v>118</v>
      </c>
      <c r="B38" s="44"/>
      <c r="C38" s="44"/>
      <c r="D38" s="73">
        <f>D15+D18+D24+D27+D31+D34+D37</f>
        <v>1283408</v>
      </c>
      <c r="E38" s="4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scale="95" firstPageNumber="0" orientation="landscape" horizontalDpi="300" verticalDpi="300" r:id="rId1"/>
  <headerFooter alignWithMargins="0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65"/>
  <sheetViews>
    <sheetView tabSelected="1" workbookViewId="0">
      <selection activeCell="C7" sqref="C7"/>
    </sheetView>
  </sheetViews>
  <sheetFormatPr defaultRowHeight="12.75"/>
  <cols>
    <col min="1" max="1" width="20.7109375" customWidth="1"/>
    <col min="2" max="2" width="12.140625" style="8" customWidth="1"/>
    <col min="3" max="3" width="11.42578125" style="8" customWidth="1"/>
    <col min="4" max="4" width="13.28515625" style="8" customWidth="1"/>
    <col min="5" max="5" width="42.5703125" customWidth="1"/>
    <col min="6" max="6" width="15.5703125" style="8" customWidth="1"/>
    <col min="7" max="7" width="13.42578125" style="22" customWidth="1"/>
    <col min="8" max="8" width="34.28515625" customWidth="1"/>
  </cols>
  <sheetData>
    <row r="1" spans="1:10">
      <c r="A1" s="155" t="s">
        <v>7</v>
      </c>
      <c r="B1" s="155"/>
      <c r="C1" s="155"/>
      <c r="D1" s="155"/>
      <c r="E1" s="155"/>
      <c r="F1" s="155"/>
      <c r="G1" s="155"/>
      <c r="H1" s="1"/>
    </row>
    <row r="3" spans="1:10">
      <c r="A3" s="155" t="s">
        <v>8</v>
      </c>
      <c r="B3" s="155"/>
      <c r="C3" s="155"/>
      <c r="D3" s="155"/>
      <c r="E3" s="155"/>
      <c r="F3" s="155"/>
      <c r="G3" s="155"/>
      <c r="H3" s="1"/>
      <c r="I3" s="1"/>
    </row>
    <row r="4" spans="1:10">
      <c r="A4" s="155" t="s">
        <v>10</v>
      </c>
      <c r="B4" s="155"/>
      <c r="C4" s="155"/>
      <c r="D4" s="155"/>
      <c r="E4" s="155"/>
      <c r="F4" s="155"/>
      <c r="G4" s="155"/>
      <c r="H4" s="1"/>
      <c r="J4" s="2"/>
    </row>
    <row r="5" spans="1:10">
      <c r="A5" s="155" t="s">
        <v>136</v>
      </c>
      <c r="B5" s="155"/>
      <c r="C5" s="155"/>
      <c r="D5" s="155"/>
      <c r="E5" s="155"/>
      <c r="F5" s="155"/>
      <c r="G5" s="155"/>
    </row>
    <row r="7" spans="1:10" s="67" customFormat="1" ht="51.75" thickBot="1">
      <c r="A7" s="65" t="s">
        <v>4</v>
      </c>
      <c r="B7" s="85" t="s">
        <v>0</v>
      </c>
      <c r="C7" s="85" t="s">
        <v>11</v>
      </c>
      <c r="D7" s="86" t="s">
        <v>12</v>
      </c>
      <c r="E7" s="86" t="s">
        <v>13</v>
      </c>
      <c r="F7" s="86" t="s">
        <v>14</v>
      </c>
      <c r="G7" s="66" t="s">
        <v>2</v>
      </c>
      <c r="H7" s="65" t="s">
        <v>3</v>
      </c>
    </row>
    <row r="8" spans="1:10" s="81" customFormat="1">
      <c r="A8" s="56" t="s">
        <v>74</v>
      </c>
      <c r="B8" s="109"/>
      <c r="C8" s="109"/>
      <c r="D8" s="110"/>
      <c r="E8" s="110"/>
      <c r="F8" s="110"/>
      <c r="G8" s="107">
        <v>3720.51</v>
      </c>
      <c r="H8" s="108"/>
    </row>
    <row r="9" spans="1:10" s="81" customFormat="1">
      <c r="A9" s="50" t="s">
        <v>60</v>
      </c>
      <c r="B9" s="51" t="s">
        <v>112</v>
      </c>
      <c r="C9" s="69">
        <v>25</v>
      </c>
      <c r="D9" s="87">
        <v>404</v>
      </c>
      <c r="E9" s="97" t="s">
        <v>76</v>
      </c>
      <c r="F9" s="87">
        <v>10308</v>
      </c>
      <c r="G9" s="98">
        <v>533.12</v>
      </c>
      <c r="H9" s="54" t="s">
        <v>77</v>
      </c>
    </row>
    <row r="10" spans="1:10" s="81" customFormat="1">
      <c r="A10" s="111"/>
      <c r="B10" s="51" t="s">
        <v>112</v>
      </c>
      <c r="C10" s="112">
        <v>25</v>
      </c>
      <c r="D10" s="113">
        <v>405</v>
      </c>
      <c r="E10" s="114" t="s">
        <v>119</v>
      </c>
      <c r="F10" s="113">
        <v>57054</v>
      </c>
      <c r="G10" s="115">
        <v>535.5</v>
      </c>
      <c r="H10" s="116" t="s">
        <v>75</v>
      </c>
    </row>
    <row r="11" spans="1:10" s="81" customFormat="1" ht="13.5" thickBot="1">
      <c r="A11" s="127" t="s">
        <v>61</v>
      </c>
      <c r="B11" s="95"/>
      <c r="C11" s="95"/>
      <c r="D11" s="96"/>
      <c r="E11" s="96"/>
      <c r="F11" s="96"/>
      <c r="G11" s="128">
        <f>SUM(G8:G10)</f>
        <v>4789.13</v>
      </c>
      <c r="H11" s="95"/>
    </row>
    <row r="12" spans="1:10" s="81" customFormat="1">
      <c r="A12" s="56" t="s">
        <v>120</v>
      </c>
      <c r="B12" s="138"/>
      <c r="C12" s="138"/>
      <c r="D12" s="144"/>
      <c r="E12" s="144"/>
      <c r="F12" s="144"/>
      <c r="G12" s="129">
        <v>23.32</v>
      </c>
      <c r="H12" s="138"/>
    </row>
    <row r="13" spans="1:10" s="83" customFormat="1">
      <c r="A13" s="50" t="s">
        <v>105</v>
      </c>
      <c r="B13" s="69"/>
      <c r="C13" s="69"/>
      <c r="D13" s="87"/>
      <c r="E13" s="143"/>
      <c r="F13" s="87"/>
      <c r="G13" s="98"/>
      <c r="H13" s="54"/>
    </row>
    <row r="14" spans="1:10" s="81" customFormat="1" ht="13.5" thickBot="1">
      <c r="A14" s="127" t="s">
        <v>106</v>
      </c>
      <c r="B14" s="95"/>
      <c r="C14" s="95"/>
      <c r="D14" s="96"/>
      <c r="E14" s="96"/>
      <c r="F14" s="96"/>
      <c r="G14" s="128">
        <f>SUM(G12:G13)</f>
        <v>23.32</v>
      </c>
      <c r="H14" s="95"/>
    </row>
    <row r="15" spans="1:10" s="83" customFormat="1">
      <c r="A15" s="90" t="s">
        <v>55</v>
      </c>
      <c r="B15" s="79"/>
      <c r="C15" s="79"/>
      <c r="D15" s="91"/>
      <c r="E15" s="91"/>
      <c r="F15" s="91"/>
      <c r="G15" s="76">
        <v>16711.04</v>
      </c>
      <c r="H15" s="79"/>
    </row>
    <row r="16" spans="1:10">
      <c r="A16" s="49" t="s">
        <v>15</v>
      </c>
      <c r="B16" s="51" t="s">
        <v>112</v>
      </c>
      <c r="C16" s="69">
        <v>24</v>
      </c>
      <c r="D16" s="69">
        <v>385</v>
      </c>
      <c r="E16" s="52" t="s">
        <v>16</v>
      </c>
      <c r="F16" s="69">
        <v>9172</v>
      </c>
      <c r="G16" s="88">
        <v>184.22</v>
      </c>
      <c r="H16" s="52" t="s">
        <v>17</v>
      </c>
    </row>
    <row r="17" spans="1:8">
      <c r="A17" s="18"/>
      <c r="B17" s="51" t="s">
        <v>112</v>
      </c>
      <c r="C17" s="15">
        <v>24</v>
      </c>
      <c r="D17" s="15">
        <v>390</v>
      </c>
      <c r="E17" s="16" t="s">
        <v>37</v>
      </c>
      <c r="F17" s="15">
        <v>10411491054</v>
      </c>
      <c r="G17" s="21">
        <v>1742.03</v>
      </c>
      <c r="H17" s="16" t="s">
        <v>38</v>
      </c>
    </row>
    <row r="18" spans="1:8">
      <c r="A18" s="13"/>
      <c r="B18" s="51" t="s">
        <v>112</v>
      </c>
      <c r="C18" s="12">
        <v>24</v>
      </c>
      <c r="D18" s="12">
        <v>383</v>
      </c>
      <c r="E18" s="14" t="s">
        <v>45</v>
      </c>
      <c r="F18" s="12">
        <v>6200604485</v>
      </c>
      <c r="G18" s="20">
        <v>2252.14</v>
      </c>
      <c r="H18" s="14" t="s">
        <v>46</v>
      </c>
    </row>
    <row r="19" spans="1:8" ht="13.5" thickBot="1">
      <c r="A19" s="122" t="s">
        <v>18</v>
      </c>
      <c r="B19" s="47"/>
      <c r="C19" s="47"/>
      <c r="D19" s="47"/>
      <c r="E19" s="42"/>
      <c r="F19" s="47"/>
      <c r="G19" s="130">
        <f>SUM(G15:G18)</f>
        <v>20889.43</v>
      </c>
      <c r="H19" s="48"/>
    </row>
    <row r="20" spans="1:8">
      <c r="A20" s="56" t="s">
        <v>56</v>
      </c>
      <c r="B20" s="79"/>
      <c r="C20" s="79"/>
      <c r="D20" s="79"/>
      <c r="E20" s="92"/>
      <c r="F20" s="79"/>
      <c r="G20" s="93">
        <v>1041.56</v>
      </c>
      <c r="H20" s="94"/>
    </row>
    <row r="21" spans="1:8">
      <c r="A21" s="49" t="s">
        <v>19</v>
      </c>
      <c r="B21" s="51" t="s">
        <v>112</v>
      </c>
      <c r="C21" s="69">
        <v>24</v>
      </c>
      <c r="D21" s="69">
        <v>392</v>
      </c>
      <c r="E21" s="52" t="s">
        <v>20</v>
      </c>
      <c r="F21" s="69">
        <v>91116</v>
      </c>
      <c r="G21" s="88">
        <v>192.17</v>
      </c>
      <c r="H21" s="52" t="s">
        <v>21</v>
      </c>
    </row>
    <row r="22" spans="1:8">
      <c r="A22" s="18"/>
      <c r="B22" s="51" t="s">
        <v>112</v>
      </c>
      <c r="C22" s="15">
        <v>24</v>
      </c>
      <c r="D22" s="15">
        <v>379</v>
      </c>
      <c r="E22" s="16" t="s">
        <v>22</v>
      </c>
      <c r="F22" s="15">
        <v>22749</v>
      </c>
      <c r="G22" s="21">
        <v>95.68</v>
      </c>
      <c r="H22" s="16" t="s">
        <v>23</v>
      </c>
    </row>
    <row r="23" spans="1:8" ht="13.5" thickBot="1">
      <c r="A23" s="131" t="s">
        <v>24</v>
      </c>
      <c r="B23" s="11"/>
      <c r="C23" s="11"/>
      <c r="D23" s="11"/>
      <c r="E23" s="5"/>
      <c r="F23" s="11"/>
      <c r="G23" s="132">
        <f>SUM(G20:G22)</f>
        <v>1329.41</v>
      </c>
      <c r="H23" s="6"/>
    </row>
    <row r="24" spans="1:8">
      <c r="A24" s="56" t="s">
        <v>99</v>
      </c>
      <c r="B24" s="83"/>
      <c r="C24" s="12"/>
      <c r="D24" s="12"/>
      <c r="E24" s="82"/>
      <c r="F24" s="12"/>
      <c r="G24" s="20">
        <v>5000</v>
      </c>
      <c r="H24" s="68"/>
    </row>
    <row r="25" spans="1:8">
      <c r="A25" s="52" t="s">
        <v>78</v>
      </c>
      <c r="B25" s="145" t="s">
        <v>112</v>
      </c>
      <c r="C25" s="12">
        <v>24</v>
      </c>
      <c r="D25" s="12">
        <v>389</v>
      </c>
      <c r="E25" s="14" t="s">
        <v>79</v>
      </c>
      <c r="F25" s="17" t="s">
        <v>121</v>
      </c>
      <c r="G25" s="20">
        <v>2500</v>
      </c>
      <c r="H25" s="117" t="s">
        <v>80</v>
      </c>
    </row>
    <row r="26" spans="1:8">
      <c r="A26" s="52"/>
      <c r="B26" s="81" t="s">
        <v>112</v>
      </c>
      <c r="C26" s="12">
        <v>24</v>
      </c>
      <c r="D26" s="12">
        <v>381</v>
      </c>
      <c r="E26" s="14" t="s">
        <v>82</v>
      </c>
      <c r="F26" s="17">
        <v>21454</v>
      </c>
      <c r="G26" s="20">
        <v>200</v>
      </c>
      <c r="H26" s="117" t="s">
        <v>122</v>
      </c>
    </row>
    <row r="27" spans="1:8" ht="13.5" thickBot="1">
      <c r="A27" s="146" t="s">
        <v>81</v>
      </c>
      <c r="B27" s="47"/>
      <c r="C27" s="47"/>
      <c r="D27" s="47"/>
      <c r="E27" s="42"/>
      <c r="F27" s="47"/>
      <c r="G27" s="130">
        <f>SUM(G24:G26)</f>
        <v>7700</v>
      </c>
      <c r="H27" s="48"/>
    </row>
    <row r="28" spans="1:8">
      <c r="A28" s="84" t="s">
        <v>57</v>
      </c>
      <c r="B28" s="15"/>
      <c r="C28" s="15"/>
      <c r="D28" s="15"/>
      <c r="E28" s="118"/>
      <c r="F28" s="15"/>
      <c r="G28" s="21">
        <v>3325.67</v>
      </c>
      <c r="H28" s="80"/>
    </row>
    <row r="29" spans="1:8">
      <c r="A29" s="3" t="s">
        <v>25</v>
      </c>
      <c r="B29" s="51" t="s">
        <v>112</v>
      </c>
      <c r="C29" s="10">
        <v>24</v>
      </c>
      <c r="D29" s="10">
        <v>394</v>
      </c>
      <c r="E29" s="14" t="s">
        <v>26</v>
      </c>
      <c r="F29" s="7"/>
      <c r="G29" s="19">
        <v>222.7</v>
      </c>
      <c r="H29" s="4" t="s">
        <v>47</v>
      </c>
    </row>
    <row r="30" spans="1:8">
      <c r="A30" s="13"/>
      <c r="B30" s="51" t="s">
        <v>112</v>
      </c>
      <c r="C30" s="10">
        <v>24</v>
      </c>
      <c r="D30" s="12">
        <v>391</v>
      </c>
      <c r="E30" s="14" t="s">
        <v>62</v>
      </c>
      <c r="F30" s="99">
        <v>190304446786</v>
      </c>
      <c r="G30" s="20">
        <v>144.91</v>
      </c>
      <c r="H30" s="14" t="s">
        <v>63</v>
      </c>
    </row>
    <row r="31" spans="1:8">
      <c r="A31" s="13"/>
      <c r="B31" s="51" t="s">
        <v>112</v>
      </c>
      <c r="C31" s="10">
        <v>24</v>
      </c>
      <c r="D31" s="12">
        <v>384</v>
      </c>
      <c r="E31" s="14" t="s">
        <v>44</v>
      </c>
      <c r="F31" s="17">
        <v>23355494</v>
      </c>
      <c r="G31" s="20">
        <v>23.99</v>
      </c>
      <c r="H31" s="14" t="s">
        <v>39</v>
      </c>
    </row>
    <row r="32" spans="1:8">
      <c r="A32" s="13"/>
      <c r="B32" s="51" t="s">
        <v>112</v>
      </c>
      <c r="C32" s="10">
        <v>24</v>
      </c>
      <c r="D32" s="12">
        <v>402</v>
      </c>
      <c r="E32" s="14" t="s">
        <v>40</v>
      </c>
      <c r="F32" s="17">
        <v>14589238</v>
      </c>
      <c r="G32" s="20">
        <v>451.97</v>
      </c>
      <c r="H32" s="14" t="s">
        <v>41</v>
      </c>
    </row>
    <row r="33" spans="1:8">
      <c r="A33" s="100"/>
      <c r="B33" s="51" t="s">
        <v>112</v>
      </c>
      <c r="C33" s="89">
        <v>25</v>
      </c>
      <c r="D33" s="12">
        <v>126</v>
      </c>
      <c r="E33" s="14" t="s">
        <v>110</v>
      </c>
      <c r="F33" s="17" t="s">
        <v>123</v>
      </c>
      <c r="G33" s="20">
        <v>10</v>
      </c>
      <c r="H33" s="4" t="s">
        <v>124</v>
      </c>
    </row>
    <row r="34" spans="1:8" ht="13.5" thickBot="1">
      <c r="A34" s="122" t="s">
        <v>27</v>
      </c>
      <c r="B34" s="101"/>
      <c r="C34" s="11"/>
      <c r="D34" s="11"/>
      <c r="E34" s="5"/>
      <c r="F34" s="11"/>
      <c r="G34" s="132">
        <f>SUM(G28:G33)</f>
        <v>4179.24</v>
      </c>
      <c r="H34" s="6"/>
    </row>
    <row r="35" spans="1:8">
      <c r="A35" s="56" t="s">
        <v>58</v>
      </c>
      <c r="B35" s="89"/>
      <c r="C35" s="12"/>
      <c r="D35" s="12"/>
      <c r="E35" s="82"/>
      <c r="F35" s="12"/>
      <c r="G35" s="20">
        <v>18440.18</v>
      </c>
      <c r="H35" s="68"/>
    </row>
    <row r="36" spans="1:8">
      <c r="A36" s="49" t="s">
        <v>28</v>
      </c>
      <c r="B36" s="51" t="s">
        <v>112</v>
      </c>
      <c r="C36" s="69">
        <v>10</v>
      </c>
      <c r="D36" s="69">
        <v>305</v>
      </c>
      <c r="E36" s="52" t="s">
        <v>125</v>
      </c>
      <c r="F36" s="51">
        <v>1945022428</v>
      </c>
      <c r="G36" s="88">
        <v>113.05</v>
      </c>
      <c r="H36" s="52" t="s">
        <v>126</v>
      </c>
    </row>
    <row r="37" spans="1:8">
      <c r="A37" s="49"/>
      <c r="B37" s="51" t="s">
        <v>112</v>
      </c>
      <c r="C37" s="69">
        <v>17</v>
      </c>
      <c r="D37" s="69">
        <v>126</v>
      </c>
      <c r="E37" s="119" t="s">
        <v>110</v>
      </c>
      <c r="F37" s="51" t="s">
        <v>123</v>
      </c>
      <c r="G37" s="88">
        <v>100</v>
      </c>
      <c r="H37" s="119" t="s">
        <v>127</v>
      </c>
    </row>
    <row r="38" spans="1:8">
      <c r="A38" s="49"/>
      <c r="B38" s="51" t="s">
        <v>112</v>
      </c>
      <c r="C38" s="69">
        <v>24</v>
      </c>
      <c r="D38" s="69">
        <v>395</v>
      </c>
      <c r="E38" s="119" t="s">
        <v>128</v>
      </c>
      <c r="F38" s="51">
        <v>1190155</v>
      </c>
      <c r="G38" s="88">
        <v>1199.52</v>
      </c>
      <c r="H38" s="119" t="s">
        <v>129</v>
      </c>
    </row>
    <row r="39" spans="1:8">
      <c r="A39" s="49"/>
      <c r="B39" s="51" t="s">
        <v>112</v>
      </c>
      <c r="C39" s="69">
        <v>24</v>
      </c>
      <c r="D39" s="69">
        <v>386</v>
      </c>
      <c r="E39" s="103" t="s">
        <v>16</v>
      </c>
      <c r="F39" s="69">
        <v>9172</v>
      </c>
      <c r="G39" s="88">
        <v>90.25</v>
      </c>
      <c r="H39" s="52" t="s">
        <v>83</v>
      </c>
    </row>
    <row r="40" spans="1:8">
      <c r="A40" s="49"/>
      <c r="B40" s="51" t="s">
        <v>112</v>
      </c>
      <c r="C40" s="69">
        <v>24</v>
      </c>
      <c r="D40" s="69">
        <v>387</v>
      </c>
      <c r="E40" s="103" t="s">
        <v>16</v>
      </c>
      <c r="F40" s="69">
        <v>9172</v>
      </c>
      <c r="G40" s="88">
        <v>1.81</v>
      </c>
      <c r="H40" s="52" t="s">
        <v>107</v>
      </c>
    </row>
    <row r="41" spans="1:8">
      <c r="A41" s="49"/>
      <c r="B41" s="51" t="s">
        <v>112</v>
      </c>
      <c r="C41" s="69">
        <v>24</v>
      </c>
      <c r="D41" s="69">
        <v>398</v>
      </c>
      <c r="E41" s="102" t="s">
        <v>42</v>
      </c>
      <c r="F41" s="69">
        <v>40253</v>
      </c>
      <c r="G41" s="88">
        <v>80</v>
      </c>
      <c r="H41" s="52" t="s">
        <v>65</v>
      </c>
    </row>
    <row r="42" spans="1:8">
      <c r="A42" s="49"/>
      <c r="B42" s="51" t="s">
        <v>112</v>
      </c>
      <c r="C42" s="69">
        <v>24</v>
      </c>
      <c r="D42" s="69">
        <v>399</v>
      </c>
      <c r="E42" s="102" t="s">
        <v>42</v>
      </c>
      <c r="F42" s="69">
        <v>40253</v>
      </c>
      <c r="G42" s="88">
        <v>15.2</v>
      </c>
      <c r="H42" s="52" t="s">
        <v>85</v>
      </c>
    </row>
    <row r="43" spans="1:8">
      <c r="A43" s="49"/>
      <c r="B43" s="51" t="s">
        <v>112</v>
      </c>
      <c r="C43" s="69">
        <v>24</v>
      </c>
      <c r="D43" s="69">
        <v>396</v>
      </c>
      <c r="E43" s="102" t="s">
        <v>42</v>
      </c>
      <c r="F43" s="69">
        <v>40232</v>
      </c>
      <c r="G43" s="88">
        <v>100</v>
      </c>
      <c r="H43" s="52" t="s">
        <v>64</v>
      </c>
    </row>
    <row r="44" spans="1:8">
      <c r="A44" s="49"/>
      <c r="B44" s="51" t="s">
        <v>112</v>
      </c>
      <c r="C44" s="69">
        <v>24</v>
      </c>
      <c r="D44" s="69">
        <v>397</v>
      </c>
      <c r="E44" s="102" t="s">
        <v>42</v>
      </c>
      <c r="F44" s="69">
        <v>40232</v>
      </c>
      <c r="G44" s="88">
        <v>19</v>
      </c>
      <c r="H44" s="52" t="s">
        <v>84</v>
      </c>
    </row>
    <row r="45" spans="1:8">
      <c r="A45" s="49"/>
      <c r="B45" s="51" t="s">
        <v>112</v>
      </c>
      <c r="C45" s="69">
        <v>24</v>
      </c>
      <c r="D45" s="69">
        <v>400</v>
      </c>
      <c r="E45" s="102" t="s">
        <v>42</v>
      </c>
      <c r="F45" s="69">
        <v>43319</v>
      </c>
      <c r="G45" s="88">
        <v>2637.6</v>
      </c>
      <c r="H45" s="52" t="s">
        <v>43</v>
      </c>
    </row>
    <row r="46" spans="1:8">
      <c r="A46" s="49"/>
      <c r="B46" s="51" t="s">
        <v>112</v>
      </c>
      <c r="C46" s="69">
        <v>24</v>
      </c>
      <c r="D46" s="69">
        <v>401</v>
      </c>
      <c r="E46" s="52" t="s">
        <v>42</v>
      </c>
      <c r="F46" s="69">
        <v>43319</v>
      </c>
      <c r="G46" s="88">
        <v>501.14</v>
      </c>
      <c r="H46" s="52" t="s">
        <v>86</v>
      </c>
    </row>
    <row r="47" spans="1:8">
      <c r="A47" s="49"/>
      <c r="B47" s="51" t="s">
        <v>112</v>
      </c>
      <c r="C47" s="69">
        <v>24</v>
      </c>
      <c r="D47" s="69">
        <v>380</v>
      </c>
      <c r="E47" s="119" t="s">
        <v>87</v>
      </c>
      <c r="F47" s="69">
        <v>329</v>
      </c>
      <c r="G47" s="88">
        <v>1275</v>
      </c>
      <c r="H47" s="52" t="s">
        <v>66</v>
      </c>
    </row>
    <row r="48" spans="1:8">
      <c r="A48" s="49"/>
      <c r="B48" s="51" t="s">
        <v>112</v>
      </c>
      <c r="C48" s="69">
        <v>24</v>
      </c>
      <c r="D48" s="69">
        <v>393</v>
      </c>
      <c r="E48" s="119" t="s">
        <v>108</v>
      </c>
      <c r="F48" s="69">
        <v>54969</v>
      </c>
      <c r="G48" s="88">
        <v>3198.35</v>
      </c>
      <c r="H48" s="133" t="s">
        <v>109</v>
      </c>
    </row>
    <row r="49" spans="1:228">
      <c r="A49" s="49"/>
      <c r="B49" s="51" t="s">
        <v>112</v>
      </c>
      <c r="C49" s="69">
        <v>24</v>
      </c>
      <c r="D49" s="69">
        <v>382</v>
      </c>
      <c r="E49" s="119" t="s">
        <v>130</v>
      </c>
      <c r="F49" s="69">
        <v>156832</v>
      </c>
      <c r="G49" s="88">
        <v>336</v>
      </c>
      <c r="H49" s="52" t="s">
        <v>131</v>
      </c>
    </row>
    <row r="50" spans="1:228" s="34" customFormat="1" ht="13.5" thickBot="1">
      <c r="A50" s="134" t="s">
        <v>29</v>
      </c>
      <c r="B50" s="35"/>
      <c r="C50" s="35"/>
      <c r="D50" s="35"/>
      <c r="E50" s="36"/>
      <c r="F50" s="35"/>
      <c r="G50" s="152">
        <f>SUM(G35:G49)</f>
        <v>28107.1</v>
      </c>
      <c r="H50" s="153"/>
      <c r="I50" s="57"/>
      <c r="J50" s="57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39" customFormat="1">
      <c r="A51" s="56" t="s">
        <v>101</v>
      </c>
      <c r="B51" s="79"/>
      <c r="C51" s="79"/>
      <c r="D51" s="79"/>
      <c r="E51" s="92"/>
      <c r="F51" s="79"/>
      <c r="G51" s="88">
        <v>22</v>
      </c>
      <c r="H51" s="154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ht="13.5" thickBot="1">
      <c r="A52" s="50" t="s">
        <v>100</v>
      </c>
      <c r="B52" s="51" t="s">
        <v>112</v>
      </c>
      <c r="C52" s="51">
        <v>25</v>
      </c>
      <c r="D52" s="51">
        <v>406</v>
      </c>
      <c r="E52" s="52" t="s">
        <v>132</v>
      </c>
      <c r="F52" s="51" t="s">
        <v>133</v>
      </c>
      <c r="G52" s="53">
        <v>2070</v>
      </c>
      <c r="H52" s="54" t="s">
        <v>134</v>
      </c>
      <c r="I52" s="39"/>
      <c r="J52" s="39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</row>
    <row r="53" spans="1:228">
      <c r="A53" s="111"/>
      <c r="B53" s="104" t="s">
        <v>112</v>
      </c>
      <c r="C53" s="104">
        <v>25</v>
      </c>
      <c r="D53" s="104">
        <v>126</v>
      </c>
      <c r="E53" s="147" t="s">
        <v>110</v>
      </c>
      <c r="F53" s="104" t="s">
        <v>123</v>
      </c>
      <c r="G53" s="148">
        <v>520</v>
      </c>
      <c r="H53" s="116" t="s">
        <v>135</v>
      </c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</row>
    <row r="54" spans="1:228" s="34" customFormat="1" ht="13.5" thickBot="1">
      <c r="A54" s="120" t="s">
        <v>102</v>
      </c>
      <c r="B54" s="135"/>
      <c r="C54" s="95"/>
      <c r="D54" s="95"/>
      <c r="E54" s="95"/>
      <c r="F54" s="95"/>
      <c r="G54" s="121">
        <f>SUM(G51:G53)</f>
        <v>2612</v>
      </c>
      <c r="H54" s="127"/>
      <c r="I54" s="39"/>
      <c r="J54" s="39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39" customFormat="1">
      <c r="A55" s="56" t="s">
        <v>103</v>
      </c>
      <c r="B55" s="126"/>
      <c r="C55" s="41"/>
      <c r="D55" s="41"/>
      <c r="E55" s="41"/>
      <c r="F55" s="41"/>
      <c r="G55" s="55">
        <v>162.6</v>
      </c>
      <c r="H55" s="56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9" customFormat="1">
      <c r="A56" s="25" t="s">
        <v>88</v>
      </c>
      <c r="B56" s="51"/>
      <c r="C56" s="51"/>
      <c r="D56" s="51"/>
      <c r="E56" s="54"/>
      <c r="F56" s="51"/>
      <c r="G56" s="53"/>
      <c r="H56" s="54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9" customFormat="1" ht="13.5" thickBot="1">
      <c r="A57" s="120" t="s">
        <v>89</v>
      </c>
      <c r="B57" s="135"/>
      <c r="C57" s="95"/>
      <c r="D57" s="95"/>
      <c r="E57" s="95"/>
      <c r="F57" s="95"/>
      <c r="G57" s="121">
        <f>SUM(G55:G56)</f>
        <v>162.6</v>
      </c>
      <c r="H57" s="12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9" customFormat="1">
      <c r="A58" s="56" t="s">
        <v>104</v>
      </c>
      <c r="B58" s="26"/>
      <c r="C58" s="41"/>
      <c r="D58" s="41"/>
      <c r="E58" s="41"/>
      <c r="F58" s="41"/>
      <c r="G58" s="55">
        <v>1141.93</v>
      </c>
      <c r="H58" s="5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9" customFormat="1">
      <c r="A59" s="25" t="s">
        <v>67</v>
      </c>
      <c r="B59" s="51"/>
      <c r="C59" s="51"/>
      <c r="D59" s="51"/>
      <c r="E59" s="54"/>
      <c r="F59" s="51"/>
      <c r="G59" s="53"/>
      <c r="H59" s="54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9" customFormat="1" ht="13.5" thickBot="1">
      <c r="A60" s="120" t="s">
        <v>89</v>
      </c>
      <c r="B60" s="31"/>
      <c r="C60" s="32"/>
      <c r="D60" s="32"/>
      <c r="E60" s="32"/>
      <c r="F60" s="32"/>
      <c r="G60" s="121">
        <f>SUM(G58:G59)</f>
        <v>1141.93</v>
      </c>
      <c r="H60" s="33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9" customFormat="1">
      <c r="A61" s="56" t="s">
        <v>59</v>
      </c>
      <c r="B61" s="26"/>
      <c r="C61" s="41"/>
      <c r="D61" s="41"/>
      <c r="E61" s="41"/>
      <c r="F61" s="41"/>
      <c r="G61" s="55">
        <v>1800</v>
      </c>
      <c r="H61" s="56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ht="13.5" thickBot="1">
      <c r="A62" s="25" t="s">
        <v>30</v>
      </c>
      <c r="B62" s="51" t="s">
        <v>112</v>
      </c>
      <c r="C62" s="27">
        <v>24</v>
      </c>
      <c r="D62" s="27">
        <v>388</v>
      </c>
      <c r="E62" s="28" t="s">
        <v>31</v>
      </c>
      <c r="F62" s="27">
        <v>11</v>
      </c>
      <c r="G62" s="29">
        <v>600</v>
      </c>
      <c r="H62" s="30" t="s">
        <v>33</v>
      </c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</row>
    <row r="63" spans="1:228" s="57" customFormat="1" ht="13.5" thickBot="1">
      <c r="A63" s="136" t="s">
        <v>32</v>
      </c>
      <c r="B63" s="61"/>
      <c r="C63" s="62"/>
      <c r="D63" s="62"/>
      <c r="E63" s="63"/>
      <c r="F63" s="62"/>
      <c r="G63" s="137">
        <f>SUM(G61:G62)</f>
        <v>2400</v>
      </c>
      <c r="H63" s="64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24" customFormat="1" ht="13.5" thickBot="1">
      <c r="A64" s="58" t="s">
        <v>118</v>
      </c>
      <c r="B64" s="59"/>
      <c r="C64" s="59"/>
      <c r="D64" s="59"/>
      <c r="E64" s="60"/>
      <c r="F64" s="59"/>
      <c r="G64" s="45">
        <f>G11+G14+G19+G23+G27+G34+G50+G54+G57+G60+G63</f>
        <v>73334.16</v>
      </c>
      <c r="H64" s="60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</row>
    <row r="65" spans="11:228"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2019-05-17T07:52:13Z</cp:lastPrinted>
  <dcterms:created xsi:type="dcterms:W3CDTF">2016-01-19T13:06:09Z</dcterms:created>
  <dcterms:modified xsi:type="dcterms:W3CDTF">2019-05-20T13:13:48Z</dcterms:modified>
</cp:coreProperties>
</file>