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 activeTab="1"/>
  </bookViews>
  <sheets>
    <sheet name="personal" sheetId="1" r:id="rId1"/>
    <sheet name="materiale" sheetId="2" r:id="rId2"/>
    <sheet name="Foaie1" sheetId="3" r:id="rId3"/>
  </sheets>
  <definedNames>
    <definedName name="_xlnm.Print_Area" localSheetId="0">personal!$A$1:$E$41</definedName>
  </definedNames>
  <calcPr calcId="125725"/>
</workbook>
</file>

<file path=xl/calcChain.xml><?xml version="1.0" encoding="utf-8"?>
<calcChain xmlns="http://schemas.openxmlformats.org/spreadsheetml/2006/main">
  <c r="G111" i="2"/>
  <c r="G89"/>
  <c r="G85"/>
  <c r="G77"/>
  <c r="G74"/>
  <c r="G36"/>
  <c r="G30"/>
  <c r="G25"/>
  <c r="G19"/>
  <c r="D26" i="1"/>
  <c r="D14"/>
  <c r="D40"/>
  <c r="G110" i="2"/>
  <c r="G15"/>
  <c r="G101"/>
  <c r="G98"/>
  <c r="G104"/>
  <c r="D34" i="1"/>
  <c r="G47" i="2"/>
  <c r="D18" i="1"/>
  <c r="D30"/>
  <c r="D22"/>
  <c r="G107" i="2"/>
  <c r="D41" i="1" l="1"/>
</calcChain>
</file>

<file path=xl/sharedStrings.xml><?xml version="1.0" encoding="utf-8"?>
<sst xmlns="http://schemas.openxmlformats.org/spreadsheetml/2006/main" count="322" uniqueCount="185">
  <si>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</si>
  <si>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</si>
  <si>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</si>
  <si>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</si>
  <si>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</si>
  <si>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</si>
  <si>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</si>
  <si>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</si>
  <si>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</si>
  <si>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</si>
  <si>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</si>
  <si>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</si>
  <si>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</si>
  <si>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</si>
  <si>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</si>
  <si>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</si>
  <si>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AJPIS BRAILA</t>
  </si>
  <si>
    <t>Total 20.01.03</t>
  </si>
  <si>
    <t>20.01.04</t>
  </si>
  <si>
    <t>C.U.P. DUNAREA BRAILA</t>
  </si>
  <si>
    <t>apa-canal</t>
  </si>
  <si>
    <t>salubrizare</t>
  </si>
  <si>
    <t>Total 20.01.04</t>
  </si>
  <si>
    <t>20.01.08</t>
  </si>
  <si>
    <t>D.R.P. CONSTANTA</t>
  </si>
  <si>
    <t>Total 20.01.08</t>
  </si>
  <si>
    <t>20.01.30</t>
  </si>
  <si>
    <t>Total 20.01.30</t>
  </si>
  <si>
    <t>20.30.04</t>
  </si>
  <si>
    <t>COLEGIUL TEHNIC C.D. NENITESCU BRAILA</t>
  </si>
  <si>
    <t>Total 20.30.04</t>
  </si>
  <si>
    <t>chirie arhiva</t>
  </si>
  <si>
    <t>alimentare card-uri salarii+plata contrib.salariati</t>
  </si>
  <si>
    <t>10.01.30</t>
  </si>
  <si>
    <t>Total 10.01.30</t>
  </si>
  <si>
    <t>abonament cablu tv</t>
  </si>
  <si>
    <t>ORANGE ROMANIA SA</t>
  </si>
  <si>
    <t>chelt.telef.mobil</t>
  </si>
  <si>
    <t>ROMANIAN SECURITY SYSTEMS BUCURESTI</t>
  </si>
  <si>
    <t>servicii paza</t>
  </si>
  <si>
    <t>RCS&amp;RDS BUCURESTI</t>
  </si>
  <si>
    <t>ELECTRICA FURNIZARE SA</t>
  </si>
  <si>
    <t>energie electrica</t>
  </si>
  <si>
    <t>taxe postale</t>
  </si>
  <si>
    <t>Subtotal 10.01.01</t>
  </si>
  <si>
    <t>Subtotal 10.01.30</t>
  </si>
  <si>
    <t>10.03.07</t>
  </si>
  <si>
    <t>Total 10.03.07</t>
  </si>
  <si>
    <t>10.01.13</t>
  </si>
  <si>
    <t>Total 10.01.13</t>
  </si>
  <si>
    <t>Subtotal 20.01.03</t>
  </si>
  <si>
    <t>Subtotal 20.01.04</t>
  </si>
  <si>
    <t>Subtotal 20.01.08</t>
  </si>
  <si>
    <t>Subtotal 20.01.30</t>
  </si>
  <si>
    <t>Subtotal 20.30.04</t>
  </si>
  <si>
    <t>20.01.01</t>
  </si>
  <si>
    <t>Total 20.01.01</t>
  </si>
  <si>
    <t>TELEKOM ROMANIA SA</t>
  </si>
  <si>
    <t>chelt.telef.fix</t>
  </si>
  <si>
    <t>serv.mentenanta</t>
  </si>
  <si>
    <t>monitoriz.interv.</t>
  </si>
  <si>
    <t>serv.curatenie</t>
  </si>
  <si>
    <t>20.30.03</t>
  </si>
  <si>
    <t>10.01.17</t>
  </si>
  <si>
    <t>Total 10.01.17</t>
  </si>
  <si>
    <t>Subtotal 10.03.07</t>
  </si>
  <si>
    <t>Subtotal 10.01.06</t>
  </si>
  <si>
    <t>10.01.06</t>
  </si>
  <si>
    <t>Total 10.01.06</t>
  </si>
  <si>
    <t>Subtotal 20.01.01</t>
  </si>
  <si>
    <t>SPECTRUM SRL BRAILA</t>
  </si>
  <si>
    <t>rechizite</t>
  </si>
  <si>
    <t>20.01.05</t>
  </si>
  <si>
    <t>Total 20.01.05</t>
  </si>
  <si>
    <t>chelt.comune serv.paza</t>
  </si>
  <si>
    <t>tva serv.mentenanta</t>
  </si>
  <si>
    <t>tva monitoriz.interv.</t>
  </si>
  <si>
    <t>tva servicii paza</t>
  </si>
  <si>
    <t>DOSTRAP CLEAN SRL BRAILA</t>
  </si>
  <si>
    <t>20.30.01</t>
  </si>
  <si>
    <t>Total 20.30.01</t>
  </si>
  <si>
    <t>Subtotal 10.01.13</t>
  </si>
  <si>
    <t>Subtotal 10.01.17</t>
  </si>
  <si>
    <t>10.01.05</t>
  </si>
  <si>
    <t>alimentare card-uri sp.cond.de munca
+plata contrib.salariati</t>
  </si>
  <si>
    <t>Total 10.01.05</t>
  </si>
  <si>
    <t>alimentare card-uri ind.hrana
+plata contrib.salariati</t>
  </si>
  <si>
    <t xml:space="preserve"> plata salarii numerar</t>
  </si>
  <si>
    <t>plata numerar ind.hrana</t>
  </si>
  <si>
    <t>Subtotal 20.01.05</t>
  </si>
  <si>
    <t>20.06.01</t>
  </si>
  <si>
    <t>Subtotal 20.06.01</t>
  </si>
  <si>
    <t>Total 20.06.01</t>
  </si>
  <si>
    <t>Subtotal 20.30.01</t>
  </si>
  <si>
    <t>Subtotal 20.30.03</t>
  </si>
  <si>
    <t>20.01.02</t>
  </si>
  <si>
    <t>Total 20.01.02</t>
  </si>
  <si>
    <t>ITM BRAILA</t>
  </si>
  <si>
    <t>plata numerar alte sporuri</t>
  </si>
  <si>
    <t>Subtotal 20.01.02</t>
  </si>
  <si>
    <t>Subtotal 10.01.05</t>
  </si>
  <si>
    <t>ECO SA BRAILA</t>
  </si>
  <si>
    <t>Total 20.25</t>
  </si>
  <si>
    <t>Subtotal 20.25</t>
  </si>
  <si>
    <t>Total 20.14</t>
  </si>
  <si>
    <t>alimentare card-uri alte sporuri
+plata contrib.salariati</t>
  </si>
  <si>
    <t>CEDAROM TRADE SRL BRAILA</t>
  </si>
  <si>
    <t>Subtotal 20.14</t>
  </si>
  <si>
    <t>CEC</t>
  </si>
  <si>
    <t>20.30.30</t>
  </si>
  <si>
    <t>Total 20.30.30</t>
  </si>
  <si>
    <t>Subtotal 20.30.30</t>
  </si>
  <si>
    <t>toner imprimanta</t>
  </si>
  <si>
    <t>ECOCART PRINTING SRL BALS</t>
  </si>
  <si>
    <t>AXION IMPEX SRL</t>
  </si>
  <si>
    <t>ulei motor</t>
  </si>
  <si>
    <t>20.01.06</t>
  </si>
  <si>
    <t>Total 20.01.06</t>
  </si>
  <si>
    <t>Total 20.13</t>
  </si>
  <si>
    <t>ENGIE ROMANIA SA</t>
  </si>
  <si>
    <t>gaze naturale</t>
  </si>
  <si>
    <t>Subtotal 20.01.06</t>
  </si>
  <si>
    <t>PALADE IT THERMO SRL BRAILA</t>
  </si>
  <si>
    <t>Subtotal 20.13</t>
  </si>
  <si>
    <t>plata numerar sp.cond.de munca</t>
  </si>
  <si>
    <t>contributie asiguratorie de munca salarii</t>
  </si>
  <si>
    <t>perioada: 01.12 - 31.12.2019</t>
  </si>
  <si>
    <t>decembrie</t>
  </si>
  <si>
    <t>plata numerar diurna deplasare</t>
  </si>
  <si>
    <t>recuperare debit CASS Braila</t>
  </si>
  <si>
    <t>plata ind.concediu medical</t>
  </si>
  <si>
    <t>Total decembrie 2019</t>
  </si>
  <si>
    <t>perioada: 01.12- 31.12.2019</t>
  </si>
  <si>
    <t>SELADO COM SRL BRAILA</t>
  </si>
  <si>
    <t>imprimate tipizate</t>
  </si>
  <si>
    <t>materiale pt.curatenie</t>
  </si>
  <si>
    <t>transf.suma pt.reglate plata</t>
  </si>
  <si>
    <t>cota parte consum gaze nat.</t>
  </si>
  <si>
    <t>ROMPETROL SRL</t>
  </si>
  <si>
    <t>fc.prof.1654</t>
  </si>
  <si>
    <t>bonuri val.carb.auto</t>
  </si>
  <si>
    <t>fc.prof.1675</t>
  </si>
  <si>
    <t>VIPER SRL BRAILA</t>
  </si>
  <si>
    <t>recuperare debit.telefon</t>
  </si>
  <si>
    <t>CERTSIGN SA BUCURESTI</t>
  </si>
  <si>
    <t>actualizare certif.digital</t>
  </si>
  <si>
    <t>cotă- parte taxă concesionare şi taxă teren</t>
  </si>
  <si>
    <t>cotă- parte citire repere tasare</t>
  </si>
  <si>
    <t>rep.centrala termica</t>
  </si>
  <si>
    <t>racorduri instalaţie sanitară şi lacăt</t>
  </si>
  <si>
    <t>PFA BOCA IONEL</t>
  </si>
  <si>
    <t>instr.pers.sit.urgenta</t>
  </si>
  <si>
    <t>SINTEC SRL BAIA MARE</t>
  </si>
  <si>
    <t>asist.tehnica programe</t>
  </si>
  <si>
    <t>servicii vulcanizare auto numerar</t>
  </si>
  <si>
    <t>DESIGN 88 SRL BRAILA</t>
  </si>
  <si>
    <t>servicii înlocuire suport ştampile</t>
  </si>
  <si>
    <t>presenter-accesoriu informatic</t>
  </si>
  <si>
    <t>SWITCH 24 PORT TP LINK</t>
  </si>
  <si>
    <t>materiale electrice</t>
  </si>
  <si>
    <t>vas expansiune hidrofor</t>
  </si>
  <si>
    <t>materiale intreţinere auto</t>
  </si>
  <si>
    <t>rezervor wc,scurgere rapida</t>
  </si>
  <si>
    <t>UPS 850VA, capluri UTP</t>
  </si>
  <si>
    <t>trusa de scule</t>
  </si>
  <si>
    <t>Total 20.02</t>
  </si>
  <si>
    <t>MIN TRANS SERVICE SRL BRAILA</t>
  </si>
  <si>
    <t>reparatie auto</t>
  </si>
  <si>
    <t>RABETO CONS SRL BRAILA</t>
  </si>
  <si>
    <t>rep.inst.sanitara</t>
  </si>
  <si>
    <t>20.05.30</t>
  </si>
  <si>
    <t>cv ştampila</t>
  </si>
  <si>
    <t>BALANTA COMSERV SRL BRAILA</t>
  </si>
  <si>
    <t>rafturi metalice arhiva</t>
  </si>
  <si>
    <t>boxe bluetooth</t>
  </si>
  <si>
    <t>echipamente multifunctionale</t>
  </si>
  <si>
    <t>sursa server</t>
  </si>
  <si>
    <t>perforatoare</t>
  </si>
  <si>
    <t>perforatoare si capsatoare</t>
  </si>
  <si>
    <t>Total 20.05.30</t>
  </si>
  <si>
    <t>cheltuieli deplasare numerar</t>
  </si>
  <si>
    <t>NUREN EXCENGE SRL</t>
  </si>
  <si>
    <t>cheltuieli de judecata</t>
  </si>
  <si>
    <t>ASIROM VIG BUCURESTI</t>
  </si>
  <si>
    <t>asigurare auto RCA</t>
  </si>
</sst>
</file>

<file path=xl/styles.xml><?xml version="1.0" encoding="utf-8"?>
<styleSheet xmlns="http://schemas.openxmlformats.org/spreadsheetml/2006/main">
  <numFmts count="3">
    <numFmt numFmtId="164" formatCode="_-* #,##0.00\ _l_e_i_-;\-* #,##0.00\ _l_e_i_-;_-* \-??\ _l_e_i_-;_-@_-"/>
    <numFmt numFmtId="165" formatCode="#,##0.00&quot;      &quot;;&quot;-&quot;#,##0.00&quot;      &quot;;&quot;-&quot;#&quot;      &quot;;@&quot; &quot;"/>
    <numFmt numFmtId="166" formatCode="#,##0.00&quot; &quot;[$lei-418];[Red]&quot;-&quot;#,##0.00&quot; &quot;[$lei-418]"/>
  </numFmts>
  <fonts count="29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0"/>
      <name val="Arial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5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</borders>
  <cellStyleXfs count="95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1"/>
    <xf numFmtId="0" fontId="11" fillId="39" borderId="12"/>
    <xf numFmtId="164" fontId="6" fillId="0" borderId="0" applyFill="0" applyBorder="0" applyAlignment="0" applyProtection="0"/>
    <xf numFmtId="165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3"/>
    <xf numFmtId="0" fontId="16" fillId="0" borderId="14"/>
    <xf numFmtId="0" fontId="17" fillId="0" borderId="15"/>
    <xf numFmtId="0" fontId="17" fillId="0" borderId="0"/>
    <xf numFmtId="0" fontId="14" fillId="0" borderId="0">
      <alignment horizontal="center" textRotation="90"/>
    </xf>
    <xf numFmtId="0" fontId="18" fillId="25" borderId="11"/>
    <xf numFmtId="0" fontId="19" fillId="0" borderId="16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7"/>
    <xf numFmtId="0" fontId="23" fillId="38" borderId="18"/>
    <xf numFmtId="0" fontId="24" fillId="0" borderId="0"/>
    <xf numFmtId="166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19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</cellStyleXfs>
  <cellXfs count="212">
    <xf numFmtId="0" fontId="0" fillId="0" borderId="0" xfId="0"/>
    <xf numFmtId="0" fontId="5" fillId="0" borderId="0" xfId="0" applyFont="1"/>
    <xf numFmtId="4" fontId="0" fillId="0" borderId="0" xfId="0" applyNumberFormat="1"/>
    <xf numFmtId="0" fontId="0" fillId="0" borderId="1" xfId="0" applyBorder="1"/>
    <xf numFmtId="0" fontId="0" fillId="0" borderId="3" xfId="0" applyFont="1" applyBorder="1"/>
    <xf numFmtId="3" fontId="0" fillId="0" borderId="3" xfId="0" applyNumberFormat="1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4" xfId="0" applyFont="1" applyBorder="1"/>
    <xf numFmtId="0" fontId="0" fillId="0" borderId="4" xfId="0" applyBorder="1"/>
    <xf numFmtId="0" fontId="0" fillId="0" borderId="6" xfId="0" applyFont="1" applyBorder="1" applyAlignment="1">
      <alignment horizontal="center"/>
    </xf>
    <xf numFmtId="0" fontId="0" fillId="0" borderId="6" xfId="0" applyBorder="1"/>
    <xf numFmtId="0" fontId="5" fillId="0" borderId="6" xfId="0" applyFont="1" applyBorder="1"/>
    <xf numFmtId="2" fontId="0" fillId="0" borderId="4" xfId="0" applyNumberFormat="1" applyFont="1" applyBorder="1"/>
    <xf numFmtId="2" fontId="0" fillId="0" borderId="6" xfId="0" applyNumberFormat="1" applyFont="1" applyBorder="1"/>
    <xf numFmtId="2" fontId="0" fillId="0" borderId="0" xfId="0" applyNumberFormat="1"/>
    <xf numFmtId="0" fontId="0" fillId="0" borderId="7" xfId="0" applyBorder="1"/>
    <xf numFmtId="0" fontId="5" fillId="0" borderId="0" xfId="0" applyFont="1" applyBorder="1"/>
    <xf numFmtId="0" fontId="5" fillId="0" borderId="8" xfId="0" applyFont="1" applyBorder="1"/>
    <xf numFmtId="14" fontId="0" fillId="0" borderId="8" xfId="0" applyNumberFormat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8" xfId="0" applyFill="1" applyBorder="1"/>
    <xf numFmtId="2" fontId="0" fillId="0" borderId="8" xfId="0" applyNumberFormat="1" applyBorder="1"/>
    <xf numFmtId="0" fontId="6" fillId="0" borderId="8" xfId="0" applyFont="1" applyBorder="1" applyAlignment="1">
      <alignment horizontal="left"/>
    </xf>
    <xf numFmtId="1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9" xfId="0" applyBorder="1"/>
    <xf numFmtId="0" fontId="0" fillId="0" borderId="10" xfId="0" applyFont="1" applyBorder="1" applyAlignment="1">
      <alignment horizontal="center"/>
    </xf>
    <xf numFmtId="0" fontId="0" fillId="0" borderId="10" xfId="0" applyFont="1" applyBorder="1"/>
    <xf numFmtId="0" fontId="5" fillId="0" borderId="0" xfId="0" applyFont="1" applyAlignment="1">
      <alignment horizontal="center"/>
    </xf>
    <xf numFmtId="0" fontId="0" fillId="0" borderId="20" xfId="0" applyBorder="1"/>
    <xf numFmtId="0" fontId="0" fillId="0" borderId="0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20" xfId="0" applyFont="1" applyBorder="1"/>
    <xf numFmtId="0" fontId="5" fillId="0" borderId="21" xfId="0" applyFont="1" applyFill="1" applyBorder="1"/>
    <xf numFmtId="0" fontId="0" fillId="0" borderId="21" xfId="0" applyBorder="1" applyAlignment="1">
      <alignment horizontal="center"/>
    </xf>
    <xf numFmtId="2" fontId="5" fillId="0" borderId="21" xfId="0" applyNumberFormat="1" applyFont="1" applyBorder="1"/>
    <xf numFmtId="0" fontId="0" fillId="0" borderId="21" xfId="0" applyBorder="1"/>
    <xf numFmtId="0" fontId="0" fillId="0" borderId="20" xfId="0" applyFont="1" applyBorder="1" applyAlignment="1">
      <alignment horizontal="center"/>
    </xf>
    <xf numFmtId="3" fontId="0" fillId="0" borderId="20" xfId="0" applyNumberFormat="1" applyFont="1" applyBorder="1"/>
    <xf numFmtId="0" fontId="5" fillId="0" borderId="22" xfId="0" applyFont="1" applyBorder="1"/>
    <xf numFmtId="0" fontId="5" fillId="0" borderId="22" xfId="0" applyFont="1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2" xfId="0" applyBorder="1"/>
    <xf numFmtId="2" fontId="0" fillId="0" borderId="22" xfId="0" applyNumberFormat="1" applyBorder="1" applyAlignment="1">
      <alignment horizontal="right"/>
    </xf>
    <xf numFmtId="0" fontId="0" fillId="0" borderId="22" xfId="0" applyBorder="1" applyAlignment="1">
      <alignment horizontal="left"/>
    </xf>
    <xf numFmtId="2" fontId="0" fillId="0" borderId="8" xfId="0" applyNumberFormat="1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23" xfId="0" applyBorder="1"/>
    <xf numFmtId="0" fontId="5" fillId="0" borderId="24" xfId="0" applyFont="1" applyFill="1" applyBorder="1"/>
    <xf numFmtId="0" fontId="5" fillId="0" borderId="21" xfId="0" applyFont="1" applyBorder="1" applyAlignment="1">
      <alignment horizontal="center"/>
    </xf>
    <xf numFmtId="0" fontId="5" fillId="0" borderId="21" xfId="0" applyFont="1" applyBorder="1"/>
    <xf numFmtId="0" fontId="5" fillId="0" borderId="20" xfId="0" applyFont="1" applyBorder="1" applyAlignment="1">
      <alignment horizontal="center"/>
    </xf>
    <xf numFmtId="2" fontId="5" fillId="0" borderId="20" xfId="0" applyNumberFormat="1" applyFont="1" applyBorder="1" applyAlignment="1">
      <alignment horizontal="center"/>
    </xf>
    <xf numFmtId="0" fontId="0" fillId="0" borderId="23" xfId="0" applyBorder="1" applyAlignment="1">
      <alignment horizontal="center"/>
    </xf>
    <xf numFmtId="3" fontId="0" fillId="0" borderId="4" xfId="0" applyNumberFormat="1" applyFont="1" applyBorder="1"/>
    <xf numFmtId="0" fontId="0" fillId="0" borderId="22" xfId="0" applyFont="1" applyBorder="1" applyAlignment="1">
      <alignment horizontal="center"/>
    </xf>
    <xf numFmtId="2" fontId="0" fillId="0" borderId="1" xfId="0" applyNumberFormat="1" applyFont="1" applyBorder="1" applyAlignment="1">
      <alignment horizontal="right"/>
    </xf>
    <xf numFmtId="2" fontId="5" fillId="0" borderId="0" xfId="0" applyNumberFormat="1" applyFont="1" applyAlignment="1">
      <alignment horizontal="right"/>
    </xf>
    <xf numFmtId="2" fontId="0" fillId="0" borderId="22" xfId="0" applyNumberFormat="1" applyFont="1" applyBorder="1" applyAlignment="1">
      <alignment horizontal="right"/>
    </xf>
    <xf numFmtId="2" fontId="5" fillId="0" borderId="21" xfId="0" applyNumberFormat="1" applyFont="1" applyBorder="1" applyAlignment="1">
      <alignment horizontal="right"/>
    </xf>
    <xf numFmtId="2" fontId="0" fillId="0" borderId="0" xfId="0" applyNumberFormat="1" applyAlignment="1">
      <alignment horizontal="right"/>
    </xf>
    <xf numFmtId="0" fontId="0" fillId="0" borderId="27" xfId="0" applyBorder="1"/>
    <xf numFmtId="2" fontId="0" fillId="0" borderId="8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/>
    </xf>
    <xf numFmtId="2" fontId="0" fillId="0" borderId="5" xfId="0" applyNumberFormat="1" applyFont="1" applyBorder="1" applyAlignment="1">
      <alignment horizontal="right"/>
    </xf>
    <xf numFmtId="0" fontId="0" fillId="0" borderId="8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Font="1" applyBorder="1"/>
    <xf numFmtId="0" fontId="0" fillId="0" borderId="0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0" fillId="0" borderId="22" xfId="0" applyFont="1" applyBorder="1" applyAlignment="1">
      <alignment horizontal="center" wrapText="1"/>
    </xf>
    <xf numFmtId="2" fontId="0" fillId="0" borderId="22" xfId="0" applyNumberFormat="1" applyFont="1" applyBorder="1"/>
    <xf numFmtId="0" fontId="0" fillId="0" borderId="28" xfId="0" applyFont="1" applyBorder="1" applyAlignment="1">
      <alignment horizontal="center"/>
    </xf>
    <xf numFmtId="0" fontId="0" fillId="0" borderId="8" xfId="0" applyFont="1" applyBorder="1" applyAlignment="1">
      <alignment horizontal="left"/>
    </xf>
    <xf numFmtId="0" fontId="0" fillId="0" borderId="8" xfId="0" applyFont="1" applyBorder="1" applyAlignment="1">
      <alignment horizontal="center" wrapText="1"/>
    </xf>
    <xf numFmtId="0" fontId="0" fillId="0" borderId="8" xfId="0" applyFont="1" applyBorder="1"/>
    <xf numFmtId="2" fontId="0" fillId="0" borderId="8" xfId="0" applyNumberFormat="1" applyFont="1" applyBorder="1"/>
    <xf numFmtId="3" fontId="0" fillId="0" borderId="8" xfId="0" applyNumberFormat="1" applyFont="1" applyBorder="1"/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0" fontId="0" fillId="0" borderId="22" xfId="0" applyBorder="1" applyAlignment="1">
      <alignment horizontal="left" wrapText="1"/>
    </xf>
    <xf numFmtId="2" fontId="0" fillId="0" borderId="22" xfId="0" applyNumberFormat="1" applyFont="1" applyBorder="1" applyAlignment="1"/>
    <xf numFmtId="0" fontId="0" fillId="0" borderId="26" xfId="0" applyBorder="1"/>
    <xf numFmtId="0" fontId="0" fillId="0" borderId="29" xfId="0" applyBorder="1"/>
    <xf numFmtId="0" fontId="0" fillId="0" borderId="30" xfId="0" applyBorder="1" applyAlignment="1">
      <alignment horizontal="center"/>
    </xf>
    <xf numFmtId="3" fontId="0" fillId="0" borderId="22" xfId="0" applyNumberFormat="1" applyBorder="1"/>
    <xf numFmtId="3" fontId="0" fillId="0" borderId="7" xfId="0" applyNumberFormat="1" applyFont="1" applyBorder="1"/>
    <xf numFmtId="0" fontId="5" fillId="0" borderId="22" xfId="0" applyFont="1" applyBorder="1" applyAlignment="1">
      <alignment horizontal="center"/>
    </xf>
    <xf numFmtId="0" fontId="5" fillId="0" borderId="22" xfId="0" applyFont="1" applyBorder="1" applyAlignment="1">
      <alignment horizontal="center" wrapText="1"/>
    </xf>
    <xf numFmtId="0" fontId="0" fillId="0" borderId="30" xfId="0" applyFont="1" applyBorder="1" applyAlignment="1">
      <alignment horizontal="center"/>
    </xf>
    <xf numFmtId="0" fontId="0" fillId="0" borderId="30" xfId="0" applyFont="1" applyBorder="1" applyAlignment="1">
      <alignment horizontal="center" wrapText="1"/>
    </xf>
    <xf numFmtId="0" fontId="0" fillId="0" borderId="30" xfId="0" applyBorder="1" applyAlignment="1">
      <alignment horizontal="left" wrapText="1"/>
    </xf>
    <xf numFmtId="0" fontId="0" fillId="0" borderId="30" xfId="0" applyBorder="1" applyAlignment="1">
      <alignment horizontal="left"/>
    </xf>
    <xf numFmtId="3" fontId="0" fillId="0" borderId="4" xfId="0" applyNumberFormat="1" applyBorder="1"/>
    <xf numFmtId="0" fontId="0" fillId="0" borderId="22" xfId="0" applyFill="1" applyBorder="1"/>
    <xf numFmtId="0" fontId="5" fillId="0" borderId="7" xfId="0" applyFont="1" applyBorder="1"/>
    <xf numFmtId="2" fontId="5" fillId="0" borderId="7" xfId="0" applyNumberFormat="1" applyFont="1" applyBorder="1" applyAlignment="1">
      <alignment horizontal="right"/>
    </xf>
    <xf numFmtId="0" fontId="5" fillId="0" borderId="10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2" fontId="5" fillId="0" borderId="7" xfId="0" applyNumberFormat="1" applyFont="1" applyBorder="1" applyAlignment="1"/>
    <xf numFmtId="2" fontId="0" fillId="0" borderId="8" xfId="0" applyNumberFormat="1" applyFont="1" applyBorder="1" applyAlignment="1"/>
    <xf numFmtId="2" fontId="5" fillId="0" borderId="20" xfId="0" applyNumberFormat="1" applyFont="1" applyBorder="1"/>
    <xf numFmtId="2" fontId="5" fillId="0" borderId="3" xfId="0" applyNumberFormat="1" applyFont="1" applyBorder="1"/>
    <xf numFmtId="0" fontId="5" fillId="0" borderId="10" xfId="0" applyFont="1" applyBorder="1"/>
    <xf numFmtId="14" fontId="5" fillId="0" borderId="7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5" fillId="0" borderId="30" xfId="0" applyFont="1" applyBorder="1"/>
    <xf numFmtId="2" fontId="0" fillId="0" borderId="30" xfId="0" applyNumberFormat="1" applyFont="1" applyBorder="1" applyAlignment="1">
      <alignment horizontal="right"/>
    </xf>
    <xf numFmtId="0" fontId="5" fillId="0" borderId="8" xfId="0" applyFont="1" applyBorder="1" applyAlignment="1">
      <alignment horizontal="center" wrapText="1"/>
    </xf>
    <xf numFmtId="0" fontId="0" fillId="0" borderId="31" xfId="0" applyBorder="1" applyAlignment="1">
      <alignment horizontal="center"/>
    </xf>
    <xf numFmtId="0" fontId="0" fillId="0" borderId="30" xfId="0" applyBorder="1"/>
    <xf numFmtId="0" fontId="0" fillId="0" borderId="5" xfId="0" applyBorder="1" applyAlignment="1">
      <alignment horizontal="center"/>
    </xf>
    <xf numFmtId="0" fontId="0" fillId="0" borderId="32" xfId="0" applyBorder="1"/>
    <xf numFmtId="2" fontId="5" fillId="0" borderId="4" xfId="0" applyNumberFormat="1" applyFont="1" applyBorder="1" applyAlignment="1">
      <alignment horizontal="center"/>
    </xf>
    <xf numFmtId="14" fontId="0" fillId="0" borderId="27" xfId="0" applyNumberFormat="1" applyBorder="1" applyAlignment="1">
      <alignment horizontal="center"/>
    </xf>
    <xf numFmtId="2" fontId="5" fillId="0" borderId="10" xfId="0" applyNumberFormat="1" applyFont="1" applyBorder="1"/>
    <xf numFmtId="0" fontId="0" fillId="0" borderId="7" xfId="0" applyFont="1" applyBorder="1" applyAlignment="1">
      <alignment horizontal="center"/>
    </xf>
    <xf numFmtId="0" fontId="0" fillId="0" borderId="7" xfId="0" applyFont="1" applyBorder="1" applyAlignment="1">
      <alignment horizontal="left"/>
    </xf>
    <xf numFmtId="0" fontId="0" fillId="0" borderId="33" xfId="0" applyBorder="1" applyAlignment="1">
      <alignment horizontal="center"/>
    </xf>
    <xf numFmtId="14" fontId="5" fillId="0" borderId="22" xfId="0" applyNumberFormat="1" applyFont="1" applyBorder="1"/>
    <xf numFmtId="0" fontId="5" fillId="0" borderId="35" xfId="0" applyFont="1" applyBorder="1"/>
    <xf numFmtId="0" fontId="0" fillId="0" borderId="34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6" xfId="0" applyFont="1" applyBorder="1" applyAlignment="1">
      <alignment horizontal="center"/>
    </xf>
    <xf numFmtId="0" fontId="0" fillId="0" borderId="25" xfId="0" applyFont="1" applyBorder="1"/>
    <xf numFmtId="0" fontId="0" fillId="0" borderId="0" xfId="0" applyBorder="1" applyAlignment="1">
      <alignment horizontal="left" wrapText="1"/>
    </xf>
    <xf numFmtId="0" fontId="5" fillId="0" borderId="27" xfId="0" applyFont="1" applyBorder="1" applyAlignment="1">
      <alignment horizontal="center"/>
    </xf>
    <xf numFmtId="0" fontId="0" fillId="0" borderId="37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0" fontId="0" fillId="0" borderId="39" xfId="0" applyBorder="1"/>
    <xf numFmtId="0" fontId="0" fillId="0" borderId="30" xfId="0" applyFont="1" applyBorder="1" applyAlignment="1">
      <alignment horizontal="left"/>
    </xf>
    <xf numFmtId="14" fontId="5" fillId="0" borderId="27" xfId="0" applyNumberFormat="1" applyFont="1" applyBorder="1" applyAlignment="1">
      <alignment horizontal="center"/>
    </xf>
    <xf numFmtId="2" fontId="0" fillId="0" borderId="27" xfId="0" applyNumberFormat="1" applyFont="1" applyBorder="1" applyAlignment="1">
      <alignment horizontal="right"/>
    </xf>
    <xf numFmtId="0" fontId="5" fillId="0" borderId="27" xfId="0" applyFont="1" applyBorder="1" applyAlignment="1">
      <alignment horizontal="left"/>
    </xf>
    <xf numFmtId="2" fontId="5" fillId="0" borderId="8" xfId="0" applyNumberFormat="1" applyFont="1" applyBorder="1" applyAlignment="1">
      <alignment horizontal="right"/>
    </xf>
    <xf numFmtId="14" fontId="0" fillId="0" borderId="22" xfId="0" applyNumberFormat="1" applyBorder="1" applyAlignment="1">
      <alignment horizontal="center"/>
    </xf>
    <xf numFmtId="0" fontId="0" fillId="0" borderId="22" xfId="0" applyFill="1" applyBorder="1" applyAlignment="1">
      <alignment horizontal="center"/>
    </xf>
    <xf numFmtId="2" fontId="5" fillId="0" borderId="22" xfId="0" applyNumberFormat="1" applyFont="1" applyBorder="1"/>
    <xf numFmtId="0" fontId="5" fillId="0" borderId="22" xfId="0" applyFont="1" applyBorder="1" applyAlignment="1">
      <alignment horizontal="right"/>
    </xf>
    <xf numFmtId="0" fontId="5" fillId="0" borderId="41" xfId="0" applyFont="1" applyBorder="1"/>
    <xf numFmtId="14" fontId="0" fillId="0" borderId="42" xfId="0" applyNumberFormat="1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7" xfId="0" applyFont="1" applyBorder="1"/>
    <xf numFmtId="2" fontId="5" fillId="0" borderId="7" xfId="0" applyNumberFormat="1" applyFont="1" applyBorder="1"/>
    <xf numFmtId="14" fontId="5" fillId="0" borderId="8" xfId="0" applyNumberFormat="1" applyFont="1" applyBorder="1" applyAlignment="1">
      <alignment horizontal="center"/>
    </xf>
    <xf numFmtId="2" fontId="5" fillId="0" borderId="27" xfId="0" applyNumberFormat="1" applyFont="1" applyBorder="1" applyAlignment="1">
      <alignment horizontal="right"/>
    </xf>
    <xf numFmtId="14" fontId="0" fillId="0" borderId="22" xfId="0" applyNumberFormat="1" applyFont="1" applyBorder="1" applyAlignment="1">
      <alignment horizontal="center"/>
    </xf>
    <xf numFmtId="2" fontId="0" fillId="0" borderId="43" xfId="0" applyNumberFormat="1" applyFont="1" applyBorder="1"/>
    <xf numFmtId="2" fontId="0" fillId="0" borderId="0" xfId="0" applyNumberFormat="1" applyFont="1" applyBorder="1"/>
    <xf numFmtId="2" fontId="0" fillId="0" borderId="44" xfId="0" applyNumberFormat="1" applyFont="1" applyBorder="1" applyAlignment="1">
      <alignment horizontal="right"/>
    </xf>
    <xf numFmtId="2" fontId="5" fillId="0" borderId="8" xfId="0" applyNumberFormat="1" applyFont="1" applyBorder="1"/>
    <xf numFmtId="0" fontId="0" fillId="0" borderId="45" xfId="0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0" fillId="0" borderId="0" xfId="0"/>
    <xf numFmtId="0" fontId="0" fillId="0" borderId="0" xfId="0"/>
    <xf numFmtId="0" fontId="5" fillId="0" borderId="30" xfId="0" applyFont="1" applyBorder="1" applyAlignment="1">
      <alignment horizontal="left"/>
    </xf>
    <xf numFmtId="14" fontId="0" fillId="0" borderId="0" xfId="0" applyNumberFormat="1" applyBorder="1" applyAlignment="1">
      <alignment horizontal="center"/>
    </xf>
    <xf numFmtId="0" fontId="5" fillId="0" borderId="8" xfId="0" applyFont="1" applyBorder="1" applyAlignment="1">
      <alignment horizontal="right"/>
    </xf>
    <xf numFmtId="0" fontId="0" fillId="0" borderId="10" xfId="0" applyFill="1" applyBorder="1" applyAlignment="1">
      <alignment horizontal="center"/>
    </xf>
    <xf numFmtId="0" fontId="0" fillId="0" borderId="10" xfId="0" applyFill="1" applyBorder="1"/>
    <xf numFmtId="0" fontId="5" fillId="0" borderId="10" xfId="0" applyFont="1" applyBorder="1" applyAlignment="1">
      <alignment horizontal="right"/>
    </xf>
    <xf numFmtId="2" fontId="5" fillId="0" borderId="20" xfId="0" applyNumberFormat="1" applyFont="1" applyBorder="1" applyAlignment="1">
      <alignment horizontal="right"/>
    </xf>
    <xf numFmtId="0" fontId="5" fillId="0" borderId="36" xfId="0" applyFont="1" applyBorder="1" applyAlignment="1">
      <alignment horizontal="center"/>
    </xf>
    <xf numFmtId="2" fontId="0" fillId="0" borderId="4" xfId="0" applyNumberFormat="1" applyFont="1" applyBorder="1" applyAlignment="1">
      <alignment horizontal="right"/>
    </xf>
    <xf numFmtId="0" fontId="5" fillId="0" borderId="27" xfId="0" applyFont="1" applyBorder="1"/>
    <xf numFmtId="2" fontId="0" fillId="0" borderId="30" xfId="0" applyNumberFormat="1" applyFont="1" applyBorder="1" applyAlignment="1"/>
    <xf numFmtId="0" fontId="0" fillId="0" borderId="28" xfId="0" applyBorder="1"/>
    <xf numFmtId="2" fontId="0" fillId="0" borderId="30" xfId="0" applyNumberFormat="1" applyFont="1" applyBorder="1"/>
    <xf numFmtId="0" fontId="0" fillId="0" borderId="46" xfId="0" applyBorder="1" applyAlignment="1">
      <alignment horizontal="center"/>
    </xf>
    <xf numFmtId="0" fontId="0" fillId="0" borderId="42" xfId="0" applyFont="1" applyBorder="1" applyAlignment="1">
      <alignment horizontal="center"/>
    </xf>
    <xf numFmtId="0" fontId="0" fillId="0" borderId="40" xfId="0" applyFont="1" applyBorder="1" applyAlignment="1">
      <alignment horizontal="center"/>
    </xf>
    <xf numFmtId="0" fontId="0" fillId="0" borderId="0" xfId="0" applyFill="1" applyBorder="1"/>
    <xf numFmtId="0" fontId="0" fillId="0" borderId="4" xfId="0" applyBorder="1" applyAlignment="1">
      <alignment horizontal="center"/>
    </xf>
    <xf numFmtId="0" fontId="0" fillId="0" borderId="47" xfId="0" applyFont="1" applyBorder="1" applyAlignment="1">
      <alignment horizontal="center"/>
    </xf>
    <xf numFmtId="0" fontId="0" fillId="0" borderId="31" xfId="0" applyBorder="1"/>
    <xf numFmtId="0" fontId="0" fillId="0" borderId="48" xfId="0" applyFill="1" applyBorder="1"/>
    <xf numFmtId="0" fontId="28" fillId="0" borderId="0" xfId="82"/>
    <xf numFmtId="0" fontId="5" fillId="0" borderId="46" xfId="0" applyFont="1" applyBorder="1"/>
    <xf numFmtId="0" fontId="28" fillId="0" borderId="22" xfId="85" applyBorder="1"/>
    <xf numFmtId="0" fontId="28" fillId="0" borderId="22" xfId="86" applyBorder="1"/>
    <xf numFmtId="0" fontId="28" fillId="0" borderId="22" xfId="84" applyBorder="1"/>
    <xf numFmtId="0" fontId="28" fillId="0" borderId="22" xfId="83" applyBorder="1"/>
    <xf numFmtId="2" fontId="5" fillId="0" borderId="49" xfId="0" applyNumberFormat="1" applyFont="1" applyBorder="1"/>
    <xf numFmtId="0" fontId="28" fillId="0" borderId="22" xfId="87" applyBorder="1"/>
    <xf numFmtId="0" fontId="28" fillId="0" borderId="22" xfId="88" applyBorder="1"/>
    <xf numFmtId="0" fontId="28" fillId="0" borderId="22" xfId="89" applyBorder="1"/>
    <xf numFmtId="0" fontId="28" fillId="0" borderId="22" xfId="90" applyBorder="1"/>
    <xf numFmtId="0" fontId="28" fillId="0" borderId="22" xfId="91" applyBorder="1"/>
    <xf numFmtId="0" fontId="28" fillId="0" borderId="22" xfId="92" applyBorder="1"/>
    <xf numFmtId="0" fontId="28" fillId="0" borderId="22" xfId="93" applyBorder="1"/>
    <xf numFmtId="0" fontId="28" fillId="0" borderId="22" xfId="94" applyBorder="1"/>
    <xf numFmtId="0" fontId="5" fillId="0" borderId="0" xfId="0" applyFont="1" applyAlignment="1">
      <alignment horizontal="left"/>
    </xf>
    <xf numFmtId="0" fontId="5" fillId="0" borderId="8" xfId="0" applyFont="1" applyBorder="1" applyAlignment="1">
      <alignment horizontal="left"/>
    </xf>
    <xf numFmtId="3" fontId="0" fillId="0" borderId="8" xfId="0" applyNumberFormat="1" applyBorder="1"/>
    <xf numFmtId="0" fontId="0" fillId="0" borderId="27" xfId="0" applyBorder="1" applyAlignment="1">
      <alignment horizontal="center"/>
    </xf>
    <xf numFmtId="0" fontId="0" fillId="0" borderId="27" xfId="0" applyFont="1" applyBorder="1" applyAlignment="1">
      <alignment horizontal="center"/>
    </xf>
    <xf numFmtId="2" fontId="0" fillId="0" borderId="27" xfId="0" applyNumberFormat="1" applyFont="1" applyBorder="1"/>
    <xf numFmtId="3" fontId="0" fillId="0" borderId="27" xfId="0" applyNumberFormat="1" applyBorder="1"/>
    <xf numFmtId="2" fontId="0" fillId="0" borderId="7" xfId="0" applyNumberFormat="1" applyFont="1" applyBorder="1"/>
    <xf numFmtId="3" fontId="0" fillId="0" borderId="7" xfId="0" applyNumberFormat="1" applyBorder="1"/>
    <xf numFmtId="0" fontId="0" fillId="0" borderId="30" xfId="0" applyFill="1" applyBorder="1"/>
    <xf numFmtId="2" fontId="0" fillId="0" borderId="30" xfId="0" applyNumberFormat="1" applyBorder="1" applyAlignment="1">
      <alignment horizontal="right"/>
    </xf>
  </cellXfs>
  <cellStyles count="95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10" xfId="86"/>
    <cellStyle name="Normal 11" xfId="87"/>
    <cellStyle name="Normal 12" xfId="88"/>
    <cellStyle name="Normal 13" xfId="89"/>
    <cellStyle name="Normal 14" xfId="90"/>
    <cellStyle name="Normal 15" xfId="91"/>
    <cellStyle name="Normal 16" xfId="92"/>
    <cellStyle name="Normal 17" xfId="93"/>
    <cellStyle name="Normal 18" xfId="94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rmal 6" xfId="82"/>
    <cellStyle name="Normal 7" xfId="83"/>
    <cellStyle name="Normal 8" xfId="84"/>
    <cellStyle name="Normal 9" xfId="85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1"/>
  <sheetViews>
    <sheetView topLeftCell="A17" workbookViewId="0">
      <selection activeCell="A43" sqref="A43"/>
    </sheetView>
  </sheetViews>
  <sheetFormatPr defaultRowHeight="12.75"/>
  <cols>
    <col min="1" max="1" width="21.28515625" customWidth="1"/>
    <col min="2" max="2" width="11" style="7" customWidth="1"/>
    <col min="3" max="3" width="6.5703125" style="7" customWidth="1"/>
    <col min="4" max="4" width="15.28515625" style="67" customWidth="1"/>
    <col min="5" max="5" width="44.5703125" customWidth="1"/>
  </cols>
  <sheetData>
    <row r="1" spans="1:6">
      <c r="A1" s="1" t="s">
        <v>7</v>
      </c>
      <c r="B1" s="34"/>
      <c r="C1" s="34"/>
      <c r="D1" s="64"/>
    </row>
    <row r="3" spans="1:6">
      <c r="A3" s="1" t="s">
        <v>8</v>
      </c>
      <c r="B3" s="34"/>
      <c r="C3" s="34"/>
      <c r="D3" s="64"/>
      <c r="E3" s="1"/>
    </row>
    <row r="4" spans="1:6">
      <c r="A4" s="1" t="s">
        <v>9</v>
      </c>
      <c r="B4" s="34"/>
      <c r="C4" s="34"/>
      <c r="D4" s="64"/>
      <c r="F4" s="2"/>
    </row>
    <row r="5" spans="1:6">
      <c r="A5" s="1"/>
      <c r="B5" s="34"/>
      <c r="C5" s="34"/>
      <c r="D5" s="64"/>
      <c r="F5" s="2"/>
    </row>
    <row r="6" spans="1:6">
      <c r="A6" s="1"/>
      <c r="B6" s="34" t="s">
        <v>126</v>
      </c>
      <c r="C6" s="34"/>
      <c r="D6" s="64"/>
      <c r="E6" s="8"/>
      <c r="F6" s="2"/>
    </row>
    <row r="7" spans="1:6">
      <c r="B7" s="34"/>
      <c r="C7" s="34"/>
      <c r="D7" s="64"/>
    </row>
    <row r="8" spans="1:6" s="7" customFormat="1" ht="13.5" thickBot="1">
      <c r="A8" s="58" t="s">
        <v>4</v>
      </c>
      <c r="B8" s="58" t="s">
        <v>0</v>
      </c>
      <c r="C8" s="58" t="s">
        <v>1</v>
      </c>
      <c r="D8" s="59" t="s">
        <v>2</v>
      </c>
      <c r="E8" s="58" t="s">
        <v>3</v>
      </c>
    </row>
    <row r="9" spans="1:6" s="7" customFormat="1">
      <c r="A9" s="15" t="s">
        <v>44</v>
      </c>
      <c r="B9" s="70"/>
      <c r="C9" s="70"/>
      <c r="D9" s="71">
        <v>2675066</v>
      </c>
      <c r="E9" s="70"/>
    </row>
    <row r="10" spans="1:6" s="7" customFormat="1">
      <c r="A10" s="128" t="s">
        <v>5</v>
      </c>
      <c r="B10" s="127" t="s">
        <v>127</v>
      </c>
      <c r="C10" s="114">
        <v>19</v>
      </c>
      <c r="D10" s="71">
        <v>208176</v>
      </c>
      <c r="E10" s="3" t="s">
        <v>32</v>
      </c>
    </row>
    <row r="11" spans="1:6">
      <c r="A11" s="49"/>
      <c r="B11" s="161" t="s">
        <v>127</v>
      </c>
      <c r="C11" s="6">
        <v>20</v>
      </c>
      <c r="D11" s="63">
        <v>6701</v>
      </c>
      <c r="E11" s="3" t="s">
        <v>87</v>
      </c>
    </row>
    <row r="12" spans="1:6" s="164" customFormat="1">
      <c r="A12" s="119"/>
      <c r="B12" s="48" t="s">
        <v>127</v>
      </c>
      <c r="C12" s="131">
        <v>23</v>
      </c>
      <c r="D12" s="173">
        <v>26990</v>
      </c>
      <c r="E12" s="3" t="s">
        <v>32</v>
      </c>
    </row>
    <row r="13" spans="1:6" s="164" customFormat="1">
      <c r="A13" s="119"/>
      <c r="B13" s="48" t="s">
        <v>127</v>
      </c>
      <c r="C13" s="131">
        <v>24</v>
      </c>
      <c r="D13" s="173">
        <v>917</v>
      </c>
      <c r="E13" s="3" t="s">
        <v>87</v>
      </c>
    </row>
    <row r="14" spans="1:6" ht="13.5" thickBot="1">
      <c r="A14" s="103" t="s">
        <v>6</v>
      </c>
      <c r="B14" s="86"/>
      <c r="C14" s="172"/>
      <c r="D14" s="171">
        <f>SUM(D9:D13)</f>
        <v>2917850</v>
      </c>
      <c r="E14" s="35"/>
    </row>
    <row r="15" spans="1:6">
      <c r="A15" s="121" t="s">
        <v>100</v>
      </c>
      <c r="B15" s="113"/>
      <c r="C15" s="113"/>
      <c r="D15" s="69">
        <v>333737</v>
      </c>
      <c r="E15" s="36"/>
    </row>
    <row r="16" spans="1:6" ht="25.5">
      <c r="A16" s="46" t="s">
        <v>83</v>
      </c>
      <c r="B16" s="127" t="s">
        <v>127</v>
      </c>
      <c r="C16" s="118">
        <v>23</v>
      </c>
      <c r="D16" s="65">
        <v>28159</v>
      </c>
      <c r="E16" s="88" t="s">
        <v>84</v>
      </c>
    </row>
    <row r="17" spans="1:5">
      <c r="A17" s="46"/>
      <c r="B17" s="127" t="s">
        <v>127</v>
      </c>
      <c r="C17" s="118">
        <v>24</v>
      </c>
      <c r="D17" s="65">
        <v>927</v>
      </c>
      <c r="E17" s="88" t="s">
        <v>124</v>
      </c>
    </row>
    <row r="18" spans="1:5" s="1" customFormat="1" ht="15.75" customHeight="1" thickBot="1">
      <c r="A18" s="103" t="s">
        <v>85</v>
      </c>
      <c r="B18" s="86"/>
      <c r="C18" s="86"/>
      <c r="D18" s="104">
        <f>SUM(D15:D17)</f>
        <v>362823</v>
      </c>
      <c r="E18" s="103"/>
    </row>
    <row r="19" spans="1:5">
      <c r="A19" s="37" t="s">
        <v>66</v>
      </c>
      <c r="B19" s="38"/>
      <c r="C19" s="38"/>
      <c r="D19" s="69">
        <v>346763</v>
      </c>
      <c r="E19" s="37"/>
    </row>
    <row r="20" spans="1:5" ht="25.5">
      <c r="A20" s="46" t="s">
        <v>67</v>
      </c>
      <c r="B20" s="127" t="s">
        <v>127</v>
      </c>
      <c r="C20" s="48">
        <v>19</v>
      </c>
      <c r="D20" s="65">
        <v>29610</v>
      </c>
      <c r="E20" s="88" t="s">
        <v>105</v>
      </c>
    </row>
    <row r="21" spans="1:5">
      <c r="A21" s="115"/>
      <c r="B21" s="127" t="s">
        <v>127</v>
      </c>
      <c r="C21" s="92">
        <v>20</v>
      </c>
      <c r="D21" s="116">
        <v>1442</v>
      </c>
      <c r="E21" s="88" t="s">
        <v>98</v>
      </c>
    </row>
    <row r="22" spans="1:5" ht="13.5" thickBot="1">
      <c r="A22" s="103" t="s">
        <v>68</v>
      </c>
      <c r="B22" s="86"/>
      <c r="C22" s="86"/>
      <c r="D22" s="104">
        <f>SUM(D19:D21)</f>
        <v>377815</v>
      </c>
      <c r="E22" s="20"/>
    </row>
    <row r="23" spans="1:5">
      <c r="A23" s="37" t="s">
        <v>81</v>
      </c>
      <c r="B23" s="38"/>
      <c r="C23" s="38"/>
      <c r="D23" s="69">
        <v>220</v>
      </c>
      <c r="E23" s="37"/>
    </row>
    <row r="24" spans="1:5">
      <c r="A24" s="22" t="s">
        <v>48</v>
      </c>
      <c r="B24" s="120" t="s">
        <v>127</v>
      </c>
      <c r="C24" s="48">
        <v>17</v>
      </c>
      <c r="D24" s="65">
        <v>80</v>
      </c>
      <c r="E24" s="49" t="s">
        <v>128</v>
      </c>
    </row>
    <row r="25" spans="1:5" s="164" customFormat="1">
      <c r="A25" s="174"/>
      <c r="B25" s="73" t="s">
        <v>127</v>
      </c>
      <c r="C25" s="92">
        <v>24</v>
      </c>
      <c r="D25" s="116">
        <v>20</v>
      </c>
      <c r="E25" s="49" t="s">
        <v>128</v>
      </c>
    </row>
    <row r="26" spans="1:5" ht="13.5" thickBot="1">
      <c r="A26" s="103" t="s">
        <v>49</v>
      </c>
      <c r="B26" s="86"/>
      <c r="C26" s="86"/>
      <c r="D26" s="104">
        <f>SUM(D23:D25)</f>
        <v>320</v>
      </c>
      <c r="E26" s="20"/>
    </row>
    <row r="27" spans="1:5">
      <c r="A27" s="37" t="s">
        <v>82</v>
      </c>
      <c r="B27" s="38"/>
      <c r="C27" s="38"/>
      <c r="D27" s="69">
        <v>121984</v>
      </c>
      <c r="E27" s="37"/>
    </row>
    <row r="28" spans="1:5" ht="25.5">
      <c r="A28" s="46" t="s">
        <v>63</v>
      </c>
      <c r="B28" s="127" t="s">
        <v>127</v>
      </c>
      <c r="C28" s="48">
        <v>19</v>
      </c>
      <c r="D28" s="65">
        <v>12139</v>
      </c>
      <c r="E28" s="88" t="s">
        <v>86</v>
      </c>
    </row>
    <row r="29" spans="1:5">
      <c r="A29" s="49"/>
      <c r="B29" s="127" t="s">
        <v>127</v>
      </c>
      <c r="C29" s="48">
        <v>20</v>
      </c>
      <c r="D29" s="65">
        <v>579</v>
      </c>
      <c r="E29" s="102" t="s">
        <v>88</v>
      </c>
    </row>
    <row r="30" spans="1:5" ht="13.5" thickBot="1">
      <c r="A30" s="103" t="s">
        <v>64</v>
      </c>
      <c r="B30" s="86"/>
      <c r="C30" s="86"/>
      <c r="D30" s="104">
        <f>SUM(D27:D29)</f>
        <v>134702</v>
      </c>
      <c r="E30" s="20"/>
    </row>
    <row r="31" spans="1:5">
      <c r="A31" s="68" t="s">
        <v>45</v>
      </c>
      <c r="B31" s="38"/>
      <c r="C31" s="38"/>
      <c r="D31" s="69">
        <v>66320</v>
      </c>
      <c r="E31" s="37"/>
    </row>
    <row r="32" spans="1:5" s="164" customFormat="1">
      <c r="A32" s="49" t="s">
        <v>33</v>
      </c>
      <c r="B32" s="48" t="s">
        <v>127</v>
      </c>
      <c r="C32" s="38">
        <v>12</v>
      </c>
      <c r="D32" s="69">
        <v>-15305</v>
      </c>
      <c r="E32" s="37" t="s">
        <v>129</v>
      </c>
    </row>
    <row r="33" spans="1:5">
      <c r="B33" s="48" t="s">
        <v>127</v>
      </c>
      <c r="C33" s="48">
        <v>19</v>
      </c>
      <c r="D33" s="65">
        <v>8500</v>
      </c>
      <c r="E33" s="49" t="s">
        <v>130</v>
      </c>
    </row>
    <row r="34" spans="1:5" s="36" customFormat="1" ht="13.5" thickBot="1">
      <c r="A34" s="103" t="s">
        <v>34</v>
      </c>
      <c r="B34" s="86"/>
      <c r="C34" s="86"/>
      <c r="D34" s="104">
        <f>SUM(D31:D33)</f>
        <v>59515</v>
      </c>
      <c r="E34" s="20"/>
    </row>
    <row r="35" spans="1:5" s="36" customFormat="1">
      <c r="A35" s="22" t="s">
        <v>99</v>
      </c>
      <c r="B35" s="113"/>
      <c r="C35" s="113"/>
      <c r="D35" s="144">
        <v>58000</v>
      </c>
      <c r="E35" s="37"/>
    </row>
    <row r="36" spans="1:5" s="36" customFormat="1">
      <c r="A36" s="46" t="s">
        <v>95</v>
      </c>
      <c r="B36" s="62"/>
      <c r="C36" s="62"/>
      <c r="D36" s="65"/>
      <c r="E36" s="49"/>
    </row>
    <row r="37" spans="1:5" s="36" customFormat="1" ht="13.5" thickBot="1">
      <c r="A37" s="103" t="s">
        <v>96</v>
      </c>
      <c r="B37" s="86"/>
      <c r="C37" s="86"/>
      <c r="D37" s="104">
        <v>58000</v>
      </c>
      <c r="E37" s="20"/>
    </row>
    <row r="38" spans="1:5" s="36" customFormat="1">
      <c r="A38" s="37" t="s">
        <v>65</v>
      </c>
      <c r="B38" s="38"/>
      <c r="C38" s="38"/>
      <c r="D38" s="69">
        <v>79264</v>
      </c>
      <c r="E38" s="37"/>
    </row>
    <row r="39" spans="1:5">
      <c r="A39" s="46" t="s">
        <v>46</v>
      </c>
      <c r="B39" s="127" t="s">
        <v>127</v>
      </c>
      <c r="C39" s="62">
        <v>19</v>
      </c>
      <c r="D39" s="65">
        <v>7235</v>
      </c>
      <c r="E39" s="93" t="s">
        <v>125</v>
      </c>
    </row>
    <row r="40" spans="1:5" ht="13.5" thickBot="1">
      <c r="A40" s="103" t="s">
        <v>47</v>
      </c>
      <c r="B40" s="105"/>
      <c r="C40" s="86"/>
      <c r="D40" s="104">
        <f>SUM(D38:D39)</f>
        <v>86499</v>
      </c>
      <c r="E40" s="94"/>
    </row>
    <row r="41" spans="1:5" ht="13.5" thickBot="1">
      <c r="A41" s="40" t="s">
        <v>131</v>
      </c>
      <c r="B41" s="41"/>
      <c r="C41" s="41"/>
      <c r="D41" s="66">
        <f>D14+D18+D22+D26+D30+D34+D37+D40</f>
        <v>3997524</v>
      </c>
      <c r="E41" s="43"/>
    </row>
  </sheetData>
  <sheetProtection selectLockedCells="1" selectUnlockedCells="1"/>
  <phoneticPr fontId="0" type="noConversion"/>
  <pageMargins left="0.74791666666666701" right="0.74791666666666701" top="0.98402777777777795" bottom="0.98402777777777795" header="0.51180555555555596" footer="0.51180555555555596"/>
  <pageSetup paperSize="9" scale="90" firstPageNumber="0" orientation="landscape" horizontalDpi="300" verticalDpi="300" r:id="rId1"/>
  <headerFooter alignWithMargins="0"/>
  <rowBreaks count="1" manualBreakCount="1"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HT112"/>
  <sheetViews>
    <sheetView tabSelected="1" topLeftCell="A87" workbookViewId="0">
      <selection activeCell="G112" sqref="G112"/>
    </sheetView>
  </sheetViews>
  <sheetFormatPr defaultRowHeight="12.75"/>
  <cols>
    <col min="1" max="1" width="20.7109375" customWidth="1"/>
    <col min="2" max="2" width="12.140625" style="7" customWidth="1"/>
    <col min="3" max="3" width="11.42578125" style="7" customWidth="1"/>
    <col min="4" max="4" width="13.28515625" style="7" customWidth="1"/>
    <col min="5" max="5" width="42.5703125" customWidth="1"/>
    <col min="6" max="6" width="15.5703125" style="7" customWidth="1"/>
    <col min="7" max="7" width="13.42578125" style="19" customWidth="1"/>
    <col min="8" max="8" width="36.42578125" customWidth="1"/>
  </cols>
  <sheetData>
    <row r="1" spans="1:10">
      <c r="A1" s="201" t="s">
        <v>7</v>
      </c>
      <c r="B1" s="201"/>
      <c r="C1" s="201"/>
      <c r="D1" s="201"/>
      <c r="E1" s="201"/>
      <c r="F1" s="201"/>
      <c r="G1" s="201"/>
      <c r="H1" s="1"/>
    </row>
    <row r="3" spans="1:10">
      <c r="A3" s="201" t="s">
        <v>8</v>
      </c>
      <c r="B3" s="201"/>
      <c r="C3" s="201"/>
      <c r="D3" s="201"/>
      <c r="E3" s="201"/>
      <c r="F3" s="201"/>
      <c r="G3" s="201"/>
      <c r="H3" s="1"/>
      <c r="I3" s="1"/>
    </row>
    <row r="4" spans="1:10">
      <c r="A4" s="201" t="s">
        <v>10</v>
      </c>
      <c r="B4" s="201"/>
      <c r="C4" s="201"/>
      <c r="D4" s="201"/>
      <c r="E4" s="201"/>
      <c r="F4" s="201"/>
      <c r="G4" s="201"/>
      <c r="H4" s="1"/>
      <c r="J4" s="2"/>
    </row>
    <row r="5" spans="1:10">
      <c r="A5" s="201" t="s">
        <v>132</v>
      </c>
      <c r="B5" s="201"/>
      <c r="C5" s="201"/>
      <c r="D5" s="201"/>
      <c r="E5" s="201"/>
      <c r="F5" s="201"/>
      <c r="G5" s="201"/>
    </row>
    <row r="7" spans="1:10" s="60" customFormat="1" ht="51.75" thickBot="1">
      <c r="A7" s="58" t="s">
        <v>4</v>
      </c>
      <c r="B7" s="76" t="s">
        <v>0</v>
      </c>
      <c r="C7" s="76" t="s">
        <v>11</v>
      </c>
      <c r="D7" s="77" t="s">
        <v>12</v>
      </c>
      <c r="E7" s="77" t="s">
        <v>13</v>
      </c>
      <c r="F7" s="77" t="s">
        <v>14</v>
      </c>
      <c r="G7" s="122" t="s">
        <v>2</v>
      </c>
      <c r="H7" s="76" t="s">
        <v>3</v>
      </c>
    </row>
    <row r="8" spans="1:10" s="73" customFormat="1">
      <c r="A8" s="53" t="s">
        <v>69</v>
      </c>
      <c r="B8" s="95"/>
      <c r="C8" s="95"/>
      <c r="D8" s="96"/>
      <c r="E8" s="96"/>
      <c r="F8" s="96"/>
      <c r="G8" s="65">
        <v>17213.45</v>
      </c>
      <c r="H8" s="95"/>
    </row>
    <row r="9" spans="1:10" s="73" customFormat="1">
      <c r="A9" s="47" t="s">
        <v>55</v>
      </c>
      <c r="B9" s="48" t="s">
        <v>127</v>
      </c>
      <c r="C9" s="97">
        <v>20</v>
      </c>
      <c r="D9" s="98">
        <v>1338</v>
      </c>
      <c r="E9" s="99" t="s">
        <v>113</v>
      </c>
      <c r="F9" s="98">
        <v>692</v>
      </c>
      <c r="G9" s="116">
        <v>904.4</v>
      </c>
      <c r="H9" s="100" t="s">
        <v>112</v>
      </c>
    </row>
    <row r="10" spans="1:10" s="73" customFormat="1">
      <c r="A10" s="47"/>
      <c r="B10" s="48" t="s">
        <v>127</v>
      </c>
      <c r="C10" s="97">
        <v>20</v>
      </c>
      <c r="D10" s="98">
        <v>1339</v>
      </c>
      <c r="E10" s="99" t="s">
        <v>106</v>
      </c>
      <c r="F10" s="98">
        <v>40799</v>
      </c>
      <c r="G10" s="116">
        <v>389</v>
      </c>
      <c r="H10" s="100" t="s">
        <v>112</v>
      </c>
    </row>
    <row r="11" spans="1:10" s="73" customFormat="1">
      <c r="A11" s="47"/>
      <c r="B11" s="48" t="s">
        <v>127</v>
      </c>
      <c r="C11" s="97">
        <v>23</v>
      </c>
      <c r="D11" s="98">
        <v>1345</v>
      </c>
      <c r="E11" s="99" t="s">
        <v>113</v>
      </c>
      <c r="F11" s="98">
        <v>724</v>
      </c>
      <c r="G11" s="116">
        <v>1190</v>
      </c>
      <c r="H11" s="100" t="s">
        <v>112</v>
      </c>
    </row>
    <row r="12" spans="1:10" s="73" customFormat="1">
      <c r="A12" s="47"/>
      <c r="B12" s="48" t="s">
        <v>127</v>
      </c>
      <c r="C12" s="97">
        <v>23</v>
      </c>
      <c r="D12" s="98">
        <v>1349</v>
      </c>
      <c r="E12" s="99" t="s">
        <v>133</v>
      </c>
      <c r="F12" s="98">
        <v>21766</v>
      </c>
      <c r="G12" s="116">
        <v>287.98</v>
      </c>
      <c r="H12" s="100" t="s">
        <v>134</v>
      </c>
    </row>
    <row r="13" spans="1:10" s="73" customFormat="1">
      <c r="A13" s="47"/>
      <c r="B13" s="48" t="s">
        <v>127</v>
      </c>
      <c r="C13" s="97">
        <v>24</v>
      </c>
      <c r="D13" s="98">
        <v>1387</v>
      </c>
      <c r="E13" s="99" t="s">
        <v>70</v>
      </c>
      <c r="F13" s="98">
        <v>11170</v>
      </c>
      <c r="G13" s="116">
        <v>797.3</v>
      </c>
      <c r="H13" s="100" t="s">
        <v>71</v>
      </c>
    </row>
    <row r="14" spans="1:10" s="73" customFormat="1">
      <c r="A14" s="47"/>
      <c r="B14" s="48" t="s">
        <v>127</v>
      </c>
      <c r="C14" s="97">
        <v>30</v>
      </c>
      <c r="D14" s="98">
        <v>1394</v>
      </c>
      <c r="E14" s="99" t="s">
        <v>70</v>
      </c>
      <c r="F14" s="98">
        <v>11185</v>
      </c>
      <c r="G14" s="116">
        <v>175.53</v>
      </c>
      <c r="H14" s="100" t="s">
        <v>71</v>
      </c>
    </row>
    <row r="15" spans="1:10" s="73" customFormat="1" ht="13.5" thickBot="1">
      <c r="A15" s="106" t="s">
        <v>56</v>
      </c>
      <c r="B15" s="86"/>
      <c r="C15" s="86"/>
      <c r="D15" s="87"/>
      <c r="E15" s="87"/>
      <c r="F15" s="87"/>
      <c r="G15" s="107">
        <f>SUM(G8:G14)</f>
        <v>20957.66</v>
      </c>
      <c r="H15" s="86"/>
    </row>
    <row r="16" spans="1:10" s="73" customFormat="1">
      <c r="A16" s="53" t="s">
        <v>99</v>
      </c>
      <c r="B16" s="113"/>
      <c r="C16" s="113"/>
      <c r="D16" s="117"/>
      <c r="E16" s="117"/>
      <c r="F16" s="117"/>
      <c r="G16" s="108">
        <v>757.97</v>
      </c>
      <c r="H16" s="113"/>
    </row>
    <row r="17" spans="1:8" s="75" customFormat="1">
      <c r="A17" s="47" t="s">
        <v>95</v>
      </c>
      <c r="B17" s="48" t="s">
        <v>127</v>
      </c>
      <c r="C17" s="62">
        <v>24</v>
      </c>
      <c r="D17" s="78">
        <v>1388</v>
      </c>
      <c r="E17" s="99" t="s">
        <v>70</v>
      </c>
      <c r="F17" s="98">
        <v>11171</v>
      </c>
      <c r="G17" s="89">
        <v>122.69</v>
      </c>
      <c r="H17" s="51" t="s">
        <v>135</v>
      </c>
    </row>
    <row r="18" spans="1:8" s="75" customFormat="1">
      <c r="A18" s="165"/>
      <c r="B18" s="92" t="s">
        <v>127</v>
      </c>
      <c r="C18" s="97">
        <v>30</v>
      </c>
      <c r="D18" s="98">
        <v>1396</v>
      </c>
      <c r="E18" s="99" t="s">
        <v>70</v>
      </c>
      <c r="F18" s="98">
        <v>11185</v>
      </c>
      <c r="G18" s="175">
        <v>85.68</v>
      </c>
      <c r="H18" s="100" t="s">
        <v>135</v>
      </c>
    </row>
    <row r="19" spans="1:8" s="73" customFormat="1" ht="13.5" thickBot="1">
      <c r="A19" s="106" t="s">
        <v>96</v>
      </c>
      <c r="B19" s="86"/>
      <c r="C19" s="86"/>
      <c r="D19" s="87"/>
      <c r="E19" s="87"/>
      <c r="F19" s="87"/>
      <c r="G19" s="107">
        <f>SUM(G16:G18)</f>
        <v>966.34000000000015</v>
      </c>
      <c r="H19" s="86"/>
    </row>
    <row r="20" spans="1:8" s="75" customFormat="1">
      <c r="A20" s="81" t="s">
        <v>50</v>
      </c>
      <c r="B20" s="72"/>
      <c r="C20" s="72"/>
      <c r="D20" s="82"/>
      <c r="E20" s="82"/>
      <c r="F20" s="82"/>
      <c r="G20" s="69">
        <v>38807.5</v>
      </c>
      <c r="H20" s="72"/>
    </row>
    <row r="21" spans="1:8" s="75" customFormat="1">
      <c r="A21" s="46" t="s">
        <v>15</v>
      </c>
      <c r="B21" s="48" t="s">
        <v>127</v>
      </c>
      <c r="C21" s="72">
        <v>11</v>
      </c>
      <c r="D21" s="82">
        <v>1249</v>
      </c>
      <c r="E21" s="134" t="s">
        <v>119</v>
      </c>
      <c r="F21" s="82">
        <v>10222902620</v>
      </c>
      <c r="G21" s="159">
        <v>1871.39</v>
      </c>
      <c r="H21" s="51" t="s">
        <v>120</v>
      </c>
    </row>
    <row r="22" spans="1:8" s="75" customFormat="1">
      <c r="A22" s="62"/>
      <c r="B22" s="118" t="s">
        <v>127</v>
      </c>
      <c r="C22" s="62">
        <v>12</v>
      </c>
      <c r="D22" s="62">
        <v>1253</v>
      </c>
      <c r="E22" s="13" t="s">
        <v>41</v>
      </c>
      <c r="F22" s="62">
        <v>9507962393</v>
      </c>
      <c r="G22" s="157">
        <v>2315.04</v>
      </c>
      <c r="H22" s="49" t="s">
        <v>42</v>
      </c>
    </row>
    <row r="23" spans="1:8" s="75" customFormat="1">
      <c r="A23" s="97"/>
      <c r="B23" s="92" t="s">
        <v>127</v>
      </c>
      <c r="C23" s="75">
        <v>13</v>
      </c>
      <c r="D23" s="97">
        <v>1259</v>
      </c>
      <c r="E23" s="176" t="s">
        <v>97</v>
      </c>
      <c r="G23" s="177">
        <v>-430.44</v>
      </c>
      <c r="H23" s="119" t="s">
        <v>136</v>
      </c>
    </row>
    <row r="24" spans="1:8" s="75" customFormat="1">
      <c r="A24" s="62"/>
      <c r="B24" s="48" t="s">
        <v>127</v>
      </c>
      <c r="C24" s="62">
        <v>16</v>
      </c>
      <c r="D24" s="62">
        <v>1261</v>
      </c>
      <c r="E24" s="49" t="s">
        <v>16</v>
      </c>
      <c r="F24" s="62">
        <v>26858</v>
      </c>
      <c r="G24" s="79">
        <v>69.89</v>
      </c>
      <c r="H24" s="49" t="s">
        <v>137</v>
      </c>
    </row>
    <row r="25" spans="1:8" ht="13.5" thickBot="1">
      <c r="A25" s="103" t="s">
        <v>17</v>
      </c>
      <c r="B25" s="125"/>
      <c r="C25" s="125"/>
      <c r="D25" s="125"/>
      <c r="E25" s="152"/>
      <c r="F25" s="125"/>
      <c r="G25" s="153">
        <f>SUM(G20:G24)</f>
        <v>42633.38</v>
      </c>
      <c r="H25" s="94"/>
    </row>
    <row r="26" spans="1:8">
      <c r="A26" s="53" t="s">
        <v>51</v>
      </c>
      <c r="B26" s="72"/>
      <c r="C26" s="72"/>
      <c r="D26" s="72"/>
      <c r="E26" s="83"/>
      <c r="F26" s="72"/>
      <c r="G26" s="84">
        <v>3999.2</v>
      </c>
      <c r="H26" s="85"/>
    </row>
    <row r="27" spans="1:8">
      <c r="A27" s="46" t="s">
        <v>18</v>
      </c>
      <c r="B27" s="48" t="s">
        <v>127</v>
      </c>
      <c r="C27" s="14">
        <v>13</v>
      </c>
      <c r="D27" s="14">
        <v>1257</v>
      </c>
      <c r="E27" s="15" t="s">
        <v>101</v>
      </c>
      <c r="F27" s="14">
        <v>35374</v>
      </c>
      <c r="G27" s="18">
        <v>106.92</v>
      </c>
      <c r="H27" s="15" t="s">
        <v>21</v>
      </c>
    </row>
    <row r="28" spans="1:8">
      <c r="A28" s="49"/>
      <c r="B28" s="48" t="s">
        <v>127</v>
      </c>
      <c r="C28" s="62">
        <v>13</v>
      </c>
      <c r="D28" s="62">
        <v>1258</v>
      </c>
      <c r="E28" s="49" t="s">
        <v>19</v>
      </c>
      <c r="F28" s="62">
        <v>93255</v>
      </c>
      <c r="G28" s="79">
        <v>510.6</v>
      </c>
      <c r="H28" s="49" t="s">
        <v>20</v>
      </c>
    </row>
    <row r="29" spans="1:8" s="164" customFormat="1">
      <c r="A29" s="49"/>
      <c r="B29" s="178" t="s">
        <v>127</v>
      </c>
      <c r="C29" s="62">
        <v>13</v>
      </c>
      <c r="D29" s="75">
        <v>1259</v>
      </c>
      <c r="E29" s="181" t="s">
        <v>97</v>
      </c>
      <c r="F29" s="62"/>
      <c r="G29" s="158">
        <v>430.44</v>
      </c>
      <c r="H29" s="119" t="s">
        <v>136</v>
      </c>
    </row>
    <row r="30" spans="1:8" ht="13.5" thickBot="1">
      <c r="A30" s="103" t="s">
        <v>22</v>
      </c>
      <c r="B30" s="179"/>
      <c r="C30" s="180"/>
      <c r="D30" s="10"/>
      <c r="E30" s="4"/>
      <c r="F30" s="180"/>
      <c r="G30" s="110">
        <f>SUM(G26:G29)</f>
        <v>5047.16</v>
      </c>
      <c r="H30" s="5"/>
    </row>
    <row r="31" spans="1:8">
      <c r="A31" s="53" t="s">
        <v>89</v>
      </c>
      <c r="B31" s="72"/>
      <c r="C31" s="80"/>
      <c r="D31" s="11"/>
      <c r="E31" s="74"/>
      <c r="F31" s="11"/>
      <c r="G31" s="17">
        <v>33700</v>
      </c>
      <c r="H31" s="61"/>
    </row>
    <row r="32" spans="1:8">
      <c r="A32" s="46" t="s">
        <v>72</v>
      </c>
      <c r="B32" s="38" t="s">
        <v>127</v>
      </c>
      <c r="C32" s="80">
        <v>18</v>
      </c>
      <c r="D32" s="11">
        <v>1268</v>
      </c>
      <c r="E32" s="13" t="s">
        <v>138</v>
      </c>
      <c r="F32" s="182" t="s">
        <v>139</v>
      </c>
      <c r="G32" s="17">
        <v>2500</v>
      </c>
      <c r="H32" s="101" t="s">
        <v>140</v>
      </c>
    </row>
    <row r="33" spans="1:8" s="164" customFormat="1">
      <c r="A33" s="115"/>
      <c r="B33" s="48" t="s">
        <v>127</v>
      </c>
      <c r="C33" s="80">
        <v>23</v>
      </c>
      <c r="D33" s="11">
        <v>1344</v>
      </c>
      <c r="E33" s="13" t="s">
        <v>138</v>
      </c>
      <c r="F33" s="182" t="s">
        <v>141</v>
      </c>
      <c r="G33" s="17">
        <v>2500</v>
      </c>
      <c r="H33" s="101" t="s">
        <v>140</v>
      </c>
    </row>
    <row r="34" spans="1:8" s="164" customFormat="1">
      <c r="A34" s="115"/>
      <c r="B34" s="48" t="s">
        <v>127</v>
      </c>
      <c r="C34" s="80">
        <v>23</v>
      </c>
      <c r="D34" s="11">
        <v>1352</v>
      </c>
      <c r="E34" s="13" t="s">
        <v>114</v>
      </c>
      <c r="F34" s="182">
        <v>21916</v>
      </c>
      <c r="G34" s="17">
        <v>100</v>
      </c>
      <c r="H34" s="101" t="s">
        <v>115</v>
      </c>
    </row>
    <row r="35" spans="1:8" s="164" customFormat="1">
      <c r="A35" s="115"/>
      <c r="B35" s="48" t="s">
        <v>127</v>
      </c>
      <c r="C35" s="80">
        <v>23</v>
      </c>
      <c r="D35" s="11">
        <v>1355</v>
      </c>
      <c r="E35" s="13" t="s">
        <v>142</v>
      </c>
      <c r="F35" s="182">
        <v>169077</v>
      </c>
      <c r="G35" s="17">
        <v>172</v>
      </c>
      <c r="H35" s="101" t="s">
        <v>115</v>
      </c>
    </row>
    <row r="36" spans="1:8" ht="13.5" thickBot="1">
      <c r="A36" s="103" t="s">
        <v>73</v>
      </c>
      <c r="B36" s="183"/>
      <c r="C36" s="44"/>
      <c r="D36" s="44"/>
      <c r="E36" s="39"/>
      <c r="F36" s="44"/>
      <c r="G36" s="109">
        <f>SUM(G31:G35)</f>
        <v>38972</v>
      </c>
      <c r="H36" s="45"/>
    </row>
    <row r="37" spans="1:8">
      <c r="A37" s="53" t="s">
        <v>121</v>
      </c>
      <c r="B37" s="72"/>
      <c r="C37" s="72"/>
      <c r="D37" s="72"/>
      <c r="E37" s="83"/>
      <c r="F37" s="72"/>
      <c r="G37" s="160">
        <v>102</v>
      </c>
      <c r="H37" s="85"/>
    </row>
    <row r="38" spans="1:8">
      <c r="A38" s="22" t="s">
        <v>116</v>
      </c>
      <c r="B38" s="48"/>
      <c r="C38" s="62"/>
      <c r="D38" s="62"/>
      <c r="E38" s="49"/>
      <c r="F38" s="62"/>
      <c r="G38" s="79">
        <v>0</v>
      </c>
      <c r="H38" s="93"/>
    </row>
    <row r="39" spans="1:8" ht="13.5" thickBot="1">
      <c r="A39" s="103" t="s">
        <v>117</v>
      </c>
      <c r="B39" s="125"/>
      <c r="C39" s="125"/>
      <c r="D39" s="125"/>
      <c r="E39" s="152"/>
      <c r="F39" s="125"/>
      <c r="G39" s="153">
        <v>102</v>
      </c>
      <c r="H39" s="94"/>
    </row>
    <row r="40" spans="1:8">
      <c r="A40" s="53" t="s">
        <v>52</v>
      </c>
      <c r="B40" s="72"/>
      <c r="C40" s="72"/>
      <c r="D40" s="72"/>
      <c r="E40" s="83"/>
      <c r="F40" s="72"/>
      <c r="G40" s="84">
        <v>13689.17</v>
      </c>
      <c r="H40" s="85"/>
    </row>
    <row r="41" spans="1:8">
      <c r="A41" s="47" t="s">
        <v>23</v>
      </c>
      <c r="B41" s="48" t="s">
        <v>127</v>
      </c>
      <c r="C41" s="136">
        <v>4</v>
      </c>
      <c r="D41" s="62">
        <v>1242</v>
      </c>
      <c r="E41" s="49" t="s">
        <v>57</v>
      </c>
      <c r="F41" s="138">
        <v>190319030172</v>
      </c>
      <c r="G41" s="79">
        <v>152.82</v>
      </c>
      <c r="H41" s="49" t="s">
        <v>58</v>
      </c>
    </row>
    <row r="42" spans="1:8">
      <c r="A42" s="16"/>
      <c r="B42" s="48" t="s">
        <v>127</v>
      </c>
      <c r="C42" s="137">
        <v>11</v>
      </c>
      <c r="D42" s="62">
        <v>1250</v>
      </c>
      <c r="E42" s="49" t="s">
        <v>24</v>
      </c>
      <c r="F42" s="138"/>
      <c r="G42" s="79">
        <v>234.1</v>
      </c>
      <c r="H42" s="49" t="s">
        <v>43</v>
      </c>
    </row>
    <row r="43" spans="1:8">
      <c r="A43" s="12"/>
      <c r="B43" s="48" t="s">
        <v>127</v>
      </c>
      <c r="C43" s="9">
        <v>18</v>
      </c>
      <c r="D43" s="130">
        <v>1267</v>
      </c>
      <c r="E43" s="49" t="s">
        <v>40</v>
      </c>
      <c r="F43" s="48">
        <v>16204392</v>
      </c>
      <c r="G43" s="79">
        <v>23.99</v>
      </c>
      <c r="H43" s="184" t="s">
        <v>35</v>
      </c>
    </row>
    <row r="44" spans="1:8" s="164" customFormat="1">
      <c r="A44" s="12"/>
      <c r="B44" s="48" t="s">
        <v>127</v>
      </c>
      <c r="C44" s="80">
        <v>19</v>
      </c>
      <c r="D44" s="130">
        <v>1325</v>
      </c>
      <c r="E44" s="102" t="s">
        <v>97</v>
      </c>
      <c r="F44" s="92"/>
      <c r="G44" s="177">
        <v>-2</v>
      </c>
      <c r="H44" s="185" t="s">
        <v>143</v>
      </c>
    </row>
    <row r="45" spans="1:8" s="164" customFormat="1">
      <c r="A45" s="12"/>
      <c r="B45" s="48" t="s">
        <v>127</v>
      </c>
      <c r="C45" s="80">
        <v>20</v>
      </c>
      <c r="D45" s="130">
        <v>1329</v>
      </c>
      <c r="E45" s="25" t="s">
        <v>24</v>
      </c>
      <c r="F45" s="48"/>
      <c r="G45" s="79">
        <v>394</v>
      </c>
      <c r="H45" s="102" t="s">
        <v>43</v>
      </c>
    </row>
    <row r="46" spans="1:8">
      <c r="A46" s="12"/>
      <c r="B46" s="48" t="s">
        <v>127</v>
      </c>
      <c r="C46" s="80">
        <v>30</v>
      </c>
      <c r="D46" s="130">
        <v>1393</v>
      </c>
      <c r="E46" s="37" t="s">
        <v>36</v>
      </c>
      <c r="F46" s="48">
        <v>45696635</v>
      </c>
      <c r="G46" s="79">
        <v>646.32000000000005</v>
      </c>
      <c r="H46" s="49" t="s">
        <v>37</v>
      </c>
    </row>
    <row r="47" spans="1:8" ht="13.5" thickBot="1">
      <c r="A47" s="129" t="s">
        <v>25</v>
      </c>
      <c r="B47" s="125"/>
      <c r="C47" s="132"/>
      <c r="D47" s="44"/>
      <c r="E47" s="133"/>
      <c r="F47" s="44"/>
      <c r="G47" s="109">
        <f>SUM(G40:G46)</f>
        <v>15138.4</v>
      </c>
      <c r="H47" s="45"/>
    </row>
    <row r="48" spans="1:8">
      <c r="A48" s="53" t="s">
        <v>53</v>
      </c>
      <c r="B48" s="72"/>
      <c r="C48" s="72"/>
      <c r="D48" s="72"/>
      <c r="E48" s="83"/>
      <c r="F48" s="72"/>
      <c r="G48" s="84">
        <v>86273.39</v>
      </c>
      <c r="H48" s="85"/>
    </row>
    <row r="49" spans="1:8">
      <c r="A49" s="46" t="s">
        <v>26</v>
      </c>
      <c r="B49" s="48" t="s">
        <v>127</v>
      </c>
      <c r="C49" s="62">
        <v>4</v>
      </c>
      <c r="D49" s="48">
        <v>1241</v>
      </c>
      <c r="E49" s="49" t="s">
        <v>144</v>
      </c>
      <c r="F49" s="48">
        <v>1945064675</v>
      </c>
      <c r="G49" s="79">
        <v>113.05</v>
      </c>
      <c r="H49" s="139" t="s">
        <v>145</v>
      </c>
    </row>
    <row r="50" spans="1:8">
      <c r="A50" s="46"/>
      <c r="B50" s="48" t="s">
        <v>127</v>
      </c>
      <c r="C50" s="62">
        <v>12</v>
      </c>
      <c r="D50" s="48">
        <v>1251</v>
      </c>
      <c r="E50" s="36" t="s">
        <v>38</v>
      </c>
      <c r="F50" s="62">
        <v>121995</v>
      </c>
      <c r="G50" s="79">
        <v>80</v>
      </c>
      <c r="H50" s="49" t="s">
        <v>60</v>
      </c>
    </row>
    <row r="51" spans="1:8">
      <c r="A51" s="46"/>
      <c r="B51" s="48" t="s">
        <v>127</v>
      </c>
      <c r="C51" s="62">
        <v>12</v>
      </c>
      <c r="D51" s="48">
        <v>1252</v>
      </c>
      <c r="E51" s="90" t="s">
        <v>38</v>
      </c>
      <c r="F51" s="62">
        <v>121995</v>
      </c>
      <c r="G51" s="79">
        <v>15.2</v>
      </c>
      <c r="H51" s="49" t="s">
        <v>76</v>
      </c>
    </row>
    <row r="52" spans="1:8" s="164" customFormat="1">
      <c r="A52" s="46"/>
      <c r="B52" s="48" t="s">
        <v>127</v>
      </c>
      <c r="C52" s="62">
        <v>16</v>
      </c>
      <c r="D52" s="48">
        <v>1262</v>
      </c>
      <c r="E52" s="91" t="s">
        <v>16</v>
      </c>
      <c r="F52" s="62">
        <v>26858</v>
      </c>
      <c r="G52" s="79">
        <v>33.22</v>
      </c>
      <c r="H52" s="186" t="s">
        <v>146</v>
      </c>
    </row>
    <row r="53" spans="1:8" s="164" customFormat="1">
      <c r="A53" s="46"/>
      <c r="B53" s="48" t="s">
        <v>127</v>
      </c>
      <c r="C53" s="62">
        <v>16</v>
      </c>
      <c r="D53" s="48">
        <v>1263</v>
      </c>
      <c r="E53" s="91" t="s">
        <v>16</v>
      </c>
      <c r="F53" s="62">
        <v>26858</v>
      </c>
      <c r="G53" s="79">
        <v>90.25</v>
      </c>
      <c r="H53" s="49" t="s">
        <v>74</v>
      </c>
    </row>
    <row r="54" spans="1:8" s="164" customFormat="1">
      <c r="A54" s="46"/>
      <c r="B54" s="48" t="s">
        <v>127</v>
      </c>
      <c r="C54" s="62">
        <v>16</v>
      </c>
      <c r="D54" s="48">
        <v>1264</v>
      </c>
      <c r="E54" s="91" t="s">
        <v>16</v>
      </c>
      <c r="F54" s="62">
        <v>26858</v>
      </c>
      <c r="G54" s="79">
        <v>49.3</v>
      </c>
      <c r="H54" s="191" t="s">
        <v>147</v>
      </c>
    </row>
    <row r="55" spans="1:8" s="164" customFormat="1">
      <c r="A55" s="46"/>
      <c r="B55" s="48" t="s">
        <v>127</v>
      </c>
      <c r="C55" s="62">
        <v>20</v>
      </c>
      <c r="D55" s="48">
        <v>1326</v>
      </c>
      <c r="E55" s="90" t="s">
        <v>38</v>
      </c>
      <c r="F55" s="62">
        <v>121984</v>
      </c>
      <c r="G55" s="79">
        <v>100</v>
      </c>
      <c r="H55" s="49" t="s">
        <v>59</v>
      </c>
    </row>
    <row r="56" spans="1:8" s="164" customFormat="1">
      <c r="A56" s="46"/>
      <c r="B56" s="48" t="s">
        <v>127</v>
      </c>
      <c r="C56" s="62">
        <v>20</v>
      </c>
      <c r="D56" s="48">
        <v>1327</v>
      </c>
      <c r="E56" s="49" t="s">
        <v>38</v>
      </c>
      <c r="F56" s="62">
        <v>121984</v>
      </c>
      <c r="G56" s="79">
        <v>19</v>
      </c>
      <c r="H56" s="49" t="s">
        <v>75</v>
      </c>
    </row>
    <row r="57" spans="1:8">
      <c r="A57" s="46"/>
      <c r="B57" s="48" t="s">
        <v>127</v>
      </c>
      <c r="C57" s="62">
        <v>20</v>
      </c>
      <c r="D57" s="48">
        <v>1336</v>
      </c>
      <c r="E57" s="102" t="s">
        <v>78</v>
      </c>
      <c r="F57" s="62">
        <v>416</v>
      </c>
      <c r="G57" s="79">
        <v>1275</v>
      </c>
      <c r="H57" s="49" t="s">
        <v>61</v>
      </c>
    </row>
    <row r="58" spans="1:8">
      <c r="A58" s="46"/>
      <c r="B58" s="48" t="s">
        <v>127</v>
      </c>
      <c r="C58" s="62">
        <v>20</v>
      </c>
      <c r="D58" s="48">
        <v>1341</v>
      </c>
      <c r="E58" s="91" t="s">
        <v>122</v>
      </c>
      <c r="F58" s="62">
        <v>612</v>
      </c>
      <c r="G58" s="79">
        <v>300</v>
      </c>
      <c r="H58" s="49" t="s">
        <v>148</v>
      </c>
    </row>
    <row r="59" spans="1:8" s="164" customFormat="1">
      <c r="A59" s="46"/>
      <c r="B59" s="48" t="s">
        <v>127</v>
      </c>
      <c r="C59" s="62">
        <v>20</v>
      </c>
      <c r="D59" s="48">
        <v>1342</v>
      </c>
      <c r="E59" s="181" t="s">
        <v>114</v>
      </c>
      <c r="F59" s="62">
        <v>21889</v>
      </c>
      <c r="G59" s="79">
        <v>192</v>
      </c>
      <c r="H59" s="190" t="s">
        <v>149</v>
      </c>
    </row>
    <row r="60" spans="1:8">
      <c r="A60" s="46"/>
      <c r="B60" s="48" t="s">
        <v>127</v>
      </c>
      <c r="C60" s="62">
        <v>20</v>
      </c>
      <c r="D60" s="48">
        <v>1334</v>
      </c>
      <c r="E60" s="90" t="s">
        <v>38</v>
      </c>
      <c r="F60" s="62">
        <v>122936</v>
      </c>
      <c r="G60" s="79">
        <v>2637.6</v>
      </c>
      <c r="H60" s="49" t="s">
        <v>39</v>
      </c>
    </row>
    <row r="61" spans="1:8">
      <c r="A61" s="46"/>
      <c r="B61" s="48" t="s">
        <v>127</v>
      </c>
      <c r="C61" s="62">
        <v>20</v>
      </c>
      <c r="D61" s="48">
        <v>1335</v>
      </c>
      <c r="E61" s="49" t="s">
        <v>38</v>
      </c>
      <c r="F61" s="62">
        <v>122936</v>
      </c>
      <c r="G61" s="79">
        <v>501.14</v>
      </c>
      <c r="H61" s="49" t="s">
        <v>77</v>
      </c>
    </row>
    <row r="62" spans="1:8" s="163" customFormat="1">
      <c r="A62" s="46"/>
      <c r="B62" s="48" t="s">
        <v>127</v>
      </c>
      <c r="C62" s="62">
        <v>20</v>
      </c>
      <c r="D62" s="48">
        <v>1330</v>
      </c>
      <c r="E62" s="49" t="s">
        <v>150</v>
      </c>
      <c r="F62" s="62">
        <v>2582</v>
      </c>
      <c r="G62" s="157">
        <v>150</v>
      </c>
      <c r="H62" s="49" t="s">
        <v>151</v>
      </c>
    </row>
    <row r="63" spans="1:8" s="164" customFormat="1">
      <c r="A63" s="46"/>
      <c r="B63" s="48" t="s">
        <v>127</v>
      </c>
      <c r="C63" s="62">
        <v>20</v>
      </c>
      <c r="D63" s="48">
        <v>1337</v>
      </c>
      <c r="E63" s="49" t="s">
        <v>152</v>
      </c>
      <c r="F63" s="62">
        <v>1190979</v>
      </c>
      <c r="G63" s="157">
        <v>1285.2</v>
      </c>
      <c r="H63" s="49" t="s">
        <v>153</v>
      </c>
    </row>
    <row r="64" spans="1:8" s="164" customFormat="1">
      <c r="A64" s="46"/>
      <c r="B64" s="48" t="s">
        <v>127</v>
      </c>
      <c r="C64" s="62">
        <v>20</v>
      </c>
      <c r="D64" s="48">
        <v>151</v>
      </c>
      <c r="E64" s="49" t="s">
        <v>97</v>
      </c>
      <c r="F64" s="48" t="s">
        <v>108</v>
      </c>
      <c r="G64" s="157">
        <v>48</v>
      </c>
      <c r="H64" s="188" t="s">
        <v>154</v>
      </c>
    </row>
    <row r="65" spans="1:228" s="164" customFormat="1">
      <c r="A65" s="46"/>
      <c r="B65" s="48" t="s">
        <v>127</v>
      </c>
      <c r="C65" s="62">
        <v>20</v>
      </c>
      <c r="D65" s="48">
        <v>1333</v>
      </c>
      <c r="E65" s="49" t="s">
        <v>155</v>
      </c>
      <c r="F65" s="48">
        <v>393</v>
      </c>
      <c r="G65" s="157">
        <v>140</v>
      </c>
      <c r="H65" s="189" t="s">
        <v>156</v>
      </c>
    </row>
    <row r="66" spans="1:228">
      <c r="A66" s="46"/>
      <c r="B66" s="48" t="s">
        <v>127</v>
      </c>
      <c r="C66" s="62">
        <v>23</v>
      </c>
      <c r="D66" s="48">
        <v>1350</v>
      </c>
      <c r="E66" s="49" t="s">
        <v>106</v>
      </c>
      <c r="F66" s="62">
        <v>40798</v>
      </c>
      <c r="G66" s="157">
        <v>127</v>
      </c>
      <c r="H66" s="193" t="s">
        <v>157</v>
      </c>
    </row>
    <row r="67" spans="1:228" s="164" customFormat="1">
      <c r="A67" s="187"/>
      <c r="B67" s="48" t="s">
        <v>127</v>
      </c>
      <c r="C67" s="62">
        <v>23</v>
      </c>
      <c r="D67" s="48">
        <v>1351</v>
      </c>
      <c r="E67" s="49" t="s">
        <v>106</v>
      </c>
      <c r="F67" s="62">
        <v>40798</v>
      </c>
      <c r="G67" s="157">
        <v>359</v>
      </c>
      <c r="H67" s="194" t="s">
        <v>158</v>
      </c>
    </row>
    <row r="68" spans="1:228" s="164" customFormat="1">
      <c r="A68" s="187"/>
      <c r="B68" s="48" t="s">
        <v>127</v>
      </c>
      <c r="C68" s="62">
        <v>23</v>
      </c>
      <c r="D68" s="48">
        <v>1353</v>
      </c>
      <c r="E68" s="49" t="s">
        <v>114</v>
      </c>
      <c r="F68" s="62">
        <v>21916</v>
      </c>
      <c r="G68" s="79">
        <v>700</v>
      </c>
      <c r="H68" s="195" t="s">
        <v>159</v>
      </c>
    </row>
    <row r="69" spans="1:228" s="164" customFormat="1">
      <c r="A69" s="187"/>
      <c r="B69" s="48" t="s">
        <v>127</v>
      </c>
      <c r="C69" s="62">
        <v>23</v>
      </c>
      <c r="D69" s="48">
        <v>1354</v>
      </c>
      <c r="E69" s="49" t="s">
        <v>114</v>
      </c>
      <c r="F69" s="62">
        <v>21916</v>
      </c>
      <c r="G69" s="79">
        <v>350</v>
      </c>
      <c r="H69" s="196" t="s">
        <v>160</v>
      </c>
    </row>
    <row r="70" spans="1:228" s="164" customFormat="1">
      <c r="A70" s="187"/>
      <c r="B70" s="48" t="s">
        <v>127</v>
      </c>
      <c r="C70" s="62">
        <v>23</v>
      </c>
      <c r="D70" s="48">
        <v>1356</v>
      </c>
      <c r="E70" s="49" t="s">
        <v>142</v>
      </c>
      <c r="F70" s="62">
        <v>169077</v>
      </c>
      <c r="G70" s="79">
        <v>931</v>
      </c>
      <c r="H70" s="197" t="s">
        <v>161</v>
      </c>
    </row>
    <row r="71" spans="1:228" s="164" customFormat="1">
      <c r="A71" s="187"/>
      <c r="B71" s="48" t="s">
        <v>127</v>
      </c>
      <c r="C71" s="62">
        <v>30</v>
      </c>
      <c r="D71" s="48">
        <v>1397</v>
      </c>
      <c r="E71" s="49" t="s">
        <v>114</v>
      </c>
      <c r="F71" s="62">
        <v>21926</v>
      </c>
      <c r="G71" s="79">
        <v>370</v>
      </c>
      <c r="H71" s="198" t="s">
        <v>162</v>
      </c>
    </row>
    <row r="72" spans="1:228" s="164" customFormat="1">
      <c r="A72" s="187"/>
      <c r="B72" s="48" t="s">
        <v>127</v>
      </c>
      <c r="C72" s="62">
        <v>30</v>
      </c>
      <c r="D72" s="48">
        <v>1398</v>
      </c>
      <c r="E72" s="49" t="s">
        <v>106</v>
      </c>
      <c r="F72" s="62">
        <v>40838</v>
      </c>
      <c r="G72" s="79">
        <v>670</v>
      </c>
      <c r="H72" s="199" t="s">
        <v>163</v>
      </c>
    </row>
    <row r="73" spans="1:228" s="164" customFormat="1">
      <c r="A73" s="187"/>
      <c r="B73" s="48" t="s">
        <v>127</v>
      </c>
      <c r="C73" s="62">
        <v>30</v>
      </c>
      <c r="D73" s="48">
        <v>1399</v>
      </c>
      <c r="E73" s="49" t="s">
        <v>114</v>
      </c>
      <c r="F73" s="62">
        <v>21928</v>
      </c>
      <c r="G73" s="79">
        <v>490</v>
      </c>
      <c r="H73" s="200" t="s">
        <v>164</v>
      </c>
    </row>
    <row r="74" spans="1:228" s="31" customFormat="1" ht="13.5" thickBot="1">
      <c r="A74" s="111" t="s">
        <v>27</v>
      </c>
      <c r="B74" s="32"/>
      <c r="C74" s="32"/>
      <c r="D74" s="32"/>
      <c r="E74" s="33"/>
      <c r="F74" s="32"/>
      <c r="G74" s="192">
        <f>SUM(G48:G73)</f>
        <v>97299.35</v>
      </c>
      <c r="H74" s="94"/>
      <c r="I74" s="36"/>
      <c r="J74" s="36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</row>
    <row r="75" spans="1:228" s="36" customFormat="1">
      <c r="A75" s="202">
        <v>20.02</v>
      </c>
      <c r="B75" s="38" t="s">
        <v>127</v>
      </c>
      <c r="C75" s="72">
        <v>20</v>
      </c>
      <c r="D75" s="72">
        <v>1331</v>
      </c>
      <c r="E75" s="37" t="s">
        <v>166</v>
      </c>
      <c r="F75" s="72">
        <v>57470</v>
      </c>
      <c r="G75" s="84">
        <v>701.16</v>
      </c>
      <c r="H75" s="203" t="s">
        <v>167</v>
      </c>
      <c r="K75" s="164"/>
      <c r="L75" s="164"/>
      <c r="M75" s="164"/>
      <c r="N75" s="164"/>
      <c r="O75" s="164"/>
      <c r="P75" s="164"/>
      <c r="Q75" s="164"/>
      <c r="R75" s="164"/>
      <c r="S75" s="164"/>
      <c r="T75" s="164"/>
      <c r="U75" s="164"/>
      <c r="V75" s="164"/>
      <c r="W75" s="164"/>
      <c r="X75" s="164"/>
      <c r="Y75" s="164"/>
      <c r="Z75" s="164"/>
      <c r="AA75" s="164"/>
      <c r="AB75" s="164"/>
      <c r="AC75" s="164"/>
      <c r="AD75" s="164"/>
      <c r="AE75" s="164"/>
      <c r="AF75" s="164"/>
      <c r="AG75" s="164"/>
      <c r="AH75" s="164"/>
      <c r="AI75" s="164"/>
      <c r="AJ75" s="164"/>
      <c r="AK75" s="164"/>
      <c r="AL75" s="164"/>
      <c r="AM75" s="164"/>
      <c r="AN75" s="164"/>
      <c r="AO75" s="164"/>
      <c r="AP75" s="164"/>
      <c r="AQ75" s="164"/>
      <c r="AR75" s="164"/>
      <c r="AS75" s="164"/>
      <c r="AT75" s="164"/>
      <c r="AU75" s="164"/>
      <c r="AV75" s="164"/>
      <c r="AW75" s="164"/>
      <c r="AX75" s="164"/>
      <c r="AY75" s="164"/>
      <c r="AZ75" s="164"/>
      <c r="BA75" s="164"/>
      <c r="BB75" s="164"/>
      <c r="BC75" s="164"/>
      <c r="BD75" s="164"/>
      <c r="BE75" s="164"/>
      <c r="BF75" s="164"/>
      <c r="BG75" s="164"/>
      <c r="BH75" s="164"/>
      <c r="BI75" s="164"/>
      <c r="BJ75" s="164"/>
      <c r="BK75" s="164"/>
      <c r="BL75" s="164"/>
      <c r="BM75" s="164"/>
      <c r="BN75" s="164"/>
      <c r="BO75" s="164"/>
      <c r="BP75" s="164"/>
      <c r="BQ75" s="164"/>
      <c r="BR75" s="164"/>
      <c r="BS75" s="164"/>
      <c r="BT75" s="164"/>
      <c r="BU75" s="164"/>
      <c r="BV75" s="164"/>
      <c r="BW75" s="164"/>
      <c r="BX75" s="164"/>
      <c r="BY75" s="164"/>
      <c r="BZ75" s="164"/>
      <c r="CA75" s="164"/>
      <c r="CB75" s="164"/>
      <c r="CC75" s="164"/>
      <c r="CD75" s="164"/>
      <c r="CE75" s="164"/>
      <c r="CF75" s="164"/>
      <c r="CG75" s="164"/>
      <c r="CH75" s="164"/>
      <c r="CI75" s="164"/>
      <c r="CJ75" s="164"/>
      <c r="CK75" s="164"/>
      <c r="CL75" s="164"/>
      <c r="CM75" s="164"/>
      <c r="CN75" s="164"/>
      <c r="CO75" s="164"/>
      <c r="CP75" s="164"/>
      <c r="CQ75" s="164"/>
      <c r="CR75" s="164"/>
      <c r="CS75" s="164"/>
      <c r="CT75" s="164"/>
      <c r="CU75" s="164"/>
      <c r="CV75" s="164"/>
      <c r="CW75" s="164"/>
      <c r="CX75" s="164"/>
      <c r="CY75" s="164"/>
      <c r="CZ75" s="164"/>
      <c r="DA75" s="164"/>
      <c r="DB75" s="164"/>
      <c r="DC75" s="164"/>
      <c r="DD75" s="164"/>
      <c r="DE75" s="164"/>
      <c r="DF75" s="164"/>
      <c r="DG75" s="164"/>
      <c r="DH75" s="164"/>
      <c r="DI75" s="164"/>
      <c r="DJ75" s="164"/>
      <c r="DK75" s="164"/>
      <c r="DL75" s="164"/>
      <c r="DM75" s="164"/>
      <c r="DN75" s="164"/>
      <c r="DO75" s="164"/>
      <c r="DP75" s="164"/>
      <c r="DQ75" s="164"/>
      <c r="DR75" s="164"/>
      <c r="DS75" s="164"/>
      <c r="DT75" s="164"/>
      <c r="DU75" s="164"/>
      <c r="DV75" s="164"/>
      <c r="DW75" s="164"/>
      <c r="DX75" s="164"/>
      <c r="DY75" s="164"/>
      <c r="DZ75" s="164"/>
      <c r="EA75" s="164"/>
      <c r="EB75" s="164"/>
      <c r="EC75" s="164"/>
      <c r="ED75" s="164"/>
      <c r="EE75" s="164"/>
      <c r="EF75" s="164"/>
      <c r="EG75" s="164"/>
      <c r="EH75" s="164"/>
      <c r="EI75" s="164"/>
      <c r="EJ75" s="164"/>
      <c r="EK75" s="164"/>
      <c r="EL75" s="164"/>
      <c r="EM75" s="164"/>
      <c r="EN75" s="164"/>
      <c r="EO75" s="164"/>
      <c r="EP75" s="164"/>
      <c r="EQ75" s="164"/>
      <c r="ER75" s="164"/>
      <c r="ES75" s="164"/>
      <c r="ET75" s="164"/>
      <c r="EU75" s="164"/>
      <c r="EV75" s="164"/>
      <c r="EW75" s="164"/>
      <c r="EX75" s="164"/>
      <c r="EY75" s="164"/>
      <c r="EZ75" s="164"/>
      <c r="FA75" s="164"/>
      <c r="FB75" s="164"/>
      <c r="FC75" s="164"/>
      <c r="FD75" s="164"/>
      <c r="FE75" s="164"/>
      <c r="FF75" s="164"/>
      <c r="FG75" s="164"/>
      <c r="FH75" s="164"/>
      <c r="FI75" s="164"/>
      <c r="FJ75" s="164"/>
      <c r="FK75" s="164"/>
      <c r="FL75" s="164"/>
      <c r="FM75" s="164"/>
      <c r="FN75" s="164"/>
      <c r="FO75" s="164"/>
      <c r="FP75" s="164"/>
      <c r="FQ75" s="164"/>
      <c r="FR75" s="164"/>
      <c r="FS75" s="164"/>
      <c r="FT75" s="164"/>
      <c r="FU75" s="164"/>
      <c r="FV75" s="164"/>
      <c r="FW75" s="164"/>
      <c r="FX75" s="164"/>
      <c r="FY75" s="164"/>
      <c r="FZ75" s="164"/>
      <c r="GA75" s="164"/>
      <c r="GB75" s="164"/>
      <c r="GC75" s="164"/>
      <c r="GD75" s="164"/>
      <c r="GE75" s="164"/>
      <c r="GF75" s="164"/>
      <c r="GG75" s="164"/>
      <c r="GH75" s="164"/>
      <c r="GI75" s="164"/>
      <c r="GJ75" s="164"/>
      <c r="GK75" s="164"/>
      <c r="GL75" s="164"/>
      <c r="GM75" s="164"/>
      <c r="GN75" s="164"/>
      <c r="GO75" s="164"/>
      <c r="GP75" s="164"/>
      <c r="GQ75" s="164"/>
      <c r="GR75" s="164"/>
      <c r="GS75" s="164"/>
      <c r="GT75" s="164"/>
      <c r="GU75" s="164"/>
      <c r="GV75" s="164"/>
      <c r="GW75" s="164"/>
      <c r="GX75" s="164"/>
      <c r="GY75" s="164"/>
      <c r="GZ75" s="164"/>
      <c r="HA75" s="164"/>
      <c r="HB75" s="164"/>
      <c r="HC75" s="164"/>
      <c r="HD75" s="164"/>
      <c r="HE75" s="164"/>
      <c r="HF75" s="164"/>
      <c r="HG75" s="164"/>
      <c r="HH75" s="164"/>
      <c r="HI75" s="164"/>
      <c r="HJ75" s="164"/>
      <c r="HK75" s="164"/>
      <c r="HL75" s="164"/>
      <c r="HM75" s="164"/>
      <c r="HN75" s="164"/>
      <c r="HO75" s="164"/>
      <c r="HP75" s="164"/>
      <c r="HQ75" s="164"/>
      <c r="HR75" s="164"/>
      <c r="HS75" s="164"/>
      <c r="HT75" s="164"/>
    </row>
    <row r="76" spans="1:228" s="36" customFormat="1">
      <c r="A76" s="143"/>
      <c r="B76" s="204" t="s">
        <v>127</v>
      </c>
      <c r="C76" s="205">
        <v>24</v>
      </c>
      <c r="D76" s="205">
        <v>1392</v>
      </c>
      <c r="E76" s="68" t="s">
        <v>168</v>
      </c>
      <c r="F76" s="205">
        <v>1</v>
      </c>
      <c r="G76" s="206">
        <v>2042.14</v>
      </c>
      <c r="H76" s="207" t="s">
        <v>169</v>
      </c>
      <c r="K76" s="164"/>
      <c r="L76" s="164"/>
      <c r="M76" s="164"/>
      <c r="N76" s="164"/>
      <c r="O76" s="164"/>
      <c r="P76" s="164"/>
      <c r="Q76" s="164"/>
      <c r="R76" s="164"/>
      <c r="S76" s="164"/>
      <c r="T76" s="164"/>
      <c r="U76" s="164"/>
      <c r="V76" s="164"/>
      <c r="W76" s="164"/>
      <c r="X76" s="164"/>
      <c r="Y76" s="164"/>
      <c r="Z76" s="164"/>
      <c r="AA76" s="164"/>
      <c r="AB76" s="164"/>
      <c r="AC76" s="164"/>
      <c r="AD76" s="164"/>
      <c r="AE76" s="164"/>
      <c r="AF76" s="164"/>
      <c r="AG76" s="164"/>
      <c r="AH76" s="164"/>
      <c r="AI76" s="164"/>
      <c r="AJ76" s="164"/>
      <c r="AK76" s="164"/>
      <c r="AL76" s="164"/>
      <c r="AM76" s="164"/>
      <c r="AN76" s="164"/>
      <c r="AO76" s="164"/>
      <c r="AP76" s="164"/>
      <c r="AQ76" s="164"/>
      <c r="AR76" s="164"/>
      <c r="AS76" s="164"/>
      <c r="AT76" s="164"/>
      <c r="AU76" s="164"/>
      <c r="AV76" s="164"/>
      <c r="AW76" s="164"/>
      <c r="AX76" s="164"/>
      <c r="AY76" s="164"/>
      <c r="AZ76" s="164"/>
      <c r="BA76" s="164"/>
      <c r="BB76" s="164"/>
      <c r="BC76" s="164"/>
      <c r="BD76" s="164"/>
      <c r="BE76" s="164"/>
      <c r="BF76" s="164"/>
      <c r="BG76" s="164"/>
      <c r="BH76" s="164"/>
      <c r="BI76" s="164"/>
      <c r="BJ76" s="164"/>
      <c r="BK76" s="164"/>
      <c r="BL76" s="164"/>
      <c r="BM76" s="164"/>
      <c r="BN76" s="164"/>
      <c r="BO76" s="164"/>
      <c r="BP76" s="164"/>
      <c r="BQ76" s="164"/>
      <c r="BR76" s="164"/>
      <c r="BS76" s="164"/>
      <c r="BT76" s="164"/>
      <c r="BU76" s="164"/>
      <c r="BV76" s="164"/>
      <c r="BW76" s="164"/>
      <c r="BX76" s="164"/>
      <c r="BY76" s="164"/>
      <c r="BZ76" s="164"/>
      <c r="CA76" s="164"/>
      <c r="CB76" s="164"/>
      <c r="CC76" s="164"/>
      <c r="CD76" s="164"/>
      <c r="CE76" s="164"/>
      <c r="CF76" s="164"/>
      <c r="CG76" s="164"/>
      <c r="CH76" s="164"/>
      <c r="CI76" s="164"/>
      <c r="CJ76" s="164"/>
      <c r="CK76" s="164"/>
      <c r="CL76" s="164"/>
      <c r="CM76" s="164"/>
      <c r="CN76" s="164"/>
      <c r="CO76" s="164"/>
      <c r="CP76" s="164"/>
      <c r="CQ76" s="164"/>
      <c r="CR76" s="164"/>
      <c r="CS76" s="164"/>
      <c r="CT76" s="164"/>
      <c r="CU76" s="164"/>
      <c r="CV76" s="164"/>
      <c r="CW76" s="164"/>
      <c r="CX76" s="164"/>
      <c r="CY76" s="164"/>
      <c r="CZ76" s="164"/>
      <c r="DA76" s="164"/>
      <c r="DB76" s="164"/>
      <c r="DC76" s="164"/>
      <c r="DD76" s="164"/>
      <c r="DE76" s="164"/>
      <c r="DF76" s="164"/>
      <c r="DG76" s="164"/>
      <c r="DH76" s="164"/>
      <c r="DI76" s="164"/>
      <c r="DJ76" s="164"/>
      <c r="DK76" s="164"/>
      <c r="DL76" s="164"/>
      <c r="DM76" s="164"/>
      <c r="DN76" s="164"/>
      <c r="DO76" s="164"/>
      <c r="DP76" s="164"/>
      <c r="DQ76" s="164"/>
      <c r="DR76" s="164"/>
      <c r="DS76" s="164"/>
      <c r="DT76" s="164"/>
      <c r="DU76" s="164"/>
      <c r="DV76" s="164"/>
      <c r="DW76" s="164"/>
      <c r="DX76" s="164"/>
      <c r="DY76" s="164"/>
      <c r="DZ76" s="164"/>
      <c r="EA76" s="164"/>
      <c r="EB76" s="164"/>
      <c r="EC76" s="164"/>
      <c r="ED76" s="164"/>
      <c r="EE76" s="164"/>
      <c r="EF76" s="164"/>
      <c r="EG76" s="164"/>
      <c r="EH76" s="164"/>
      <c r="EI76" s="164"/>
      <c r="EJ76" s="164"/>
      <c r="EK76" s="164"/>
      <c r="EL76" s="164"/>
      <c r="EM76" s="164"/>
      <c r="EN76" s="164"/>
      <c r="EO76" s="164"/>
      <c r="EP76" s="164"/>
      <c r="EQ76" s="164"/>
      <c r="ER76" s="164"/>
      <c r="ES76" s="164"/>
      <c r="ET76" s="164"/>
      <c r="EU76" s="164"/>
      <c r="EV76" s="164"/>
      <c r="EW76" s="164"/>
      <c r="EX76" s="164"/>
      <c r="EY76" s="164"/>
      <c r="EZ76" s="164"/>
      <c r="FA76" s="164"/>
      <c r="FB76" s="164"/>
      <c r="FC76" s="164"/>
      <c r="FD76" s="164"/>
      <c r="FE76" s="164"/>
      <c r="FF76" s="164"/>
      <c r="FG76" s="164"/>
      <c r="FH76" s="164"/>
      <c r="FI76" s="164"/>
      <c r="FJ76" s="164"/>
      <c r="FK76" s="164"/>
      <c r="FL76" s="164"/>
      <c r="FM76" s="164"/>
      <c r="FN76" s="164"/>
      <c r="FO76" s="164"/>
      <c r="FP76" s="164"/>
      <c r="FQ76" s="164"/>
      <c r="FR76" s="164"/>
      <c r="FS76" s="164"/>
      <c r="FT76" s="164"/>
      <c r="FU76" s="164"/>
      <c r="FV76" s="164"/>
      <c r="FW76" s="164"/>
      <c r="FX76" s="164"/>
      <c r="FY76" s="164"/>
      <c r="FZ76" s="164"/>
      <c r="GA76" s="164"/>
      <c r="GB76" s="164"/>
      <c r="GC76" s="164"/>
      <c r="GD76" s="164"/>
      <c r="GE76" s="164"/>
      <c r="GF76" s="164"/>
      <c r="GG76" s="164"/>
      <c r="GH76" s="164"/>
      <c r="GI76" s="164"/>
      <c r="GJ76" s="164"/>
      <c r="GK76" s="164"/>
      <c r="GL76" s="164"/>
      <c r="GM76" s="164"/>
      <c r="GN76" s="164"/>
      <c r="GO76" s="164"/>
      <c r="GP76" s="164"/>
      <c r="GQ76" s="164"/>
      <c r="GR76" s="164"/>
      <c r="GS76" s="164"/>
      <c r="GT76" s="164"/>
      <c r="GU76" s="164"/>
      <c r="GV76" s="164"/>
      <c r="GW76" s="164"/>
      <c r="GX76" s="164"/>
      <c r="GY76" s="164"/>
      <c r="GZ76" s="164"/>
      <c r="HA76" s="164"/>
      <c r="HB76" s="164"/>
      <c r="HC76" s="164"/>
      <c r="HD76" s="164"/>
      <c r="HE76" s="164"/>
      <c r="HF76" s="164"/>
      <c r="HG76" s="164"/>
      <c r="HH76" s="164"/>
      <c r="HI76" s="164"/>
      <c r="HJ76" s="164"/>
      <c r="HK76" s="164"/>
      <c r="HL76" s="164"/>
      <c r="HM76" s="164"/>
      <c r="HN76" s="164"/>
      <c r="HO76" s="164"/>
      <c r="HP76" s="164"/>
      <c r="HQ76" s="164"/>
      <c r="HR76" s="164"/>
      <c r="HS76" s="164"/>
      <c r="HT76" s="164"/>
    </row>
    <row r="77" spans="1:228" s="36" customFormat="1" ht="13.5" thickBot="1">
      <c r="A77" s="103" t="s">
        <v>165</v>
      </c>
      <c r="B77" s="125"/>
      <c r="C77" s="125"/>
      <c r="D77" s="125"/>
      <c r="E77" s="152"/>
      <c r="F77" s="125"/>
      <c r="G77" s="153">
        <f>SUM(G75:G76)</f>
        <v>2743.3</v>
      </c>
      <c r="H77" s="94"/>
      <c r="K77" s="164"/>
      <c r="L77" s="164"/>
      <c r="M77" s="164"/>
      <c r="N77" s="164"/>
      <c r="O77" s="164"/>
      <c r="P77" s="164"/>
      <c r="Q77" s="164"/>
      <c r="R77" s="164"/>
      <c r="S77" s="164"/>
      <c r="T77" s="164"/>
      <c r="U77" s="164"/>
      <c r="V77" s="164"/>
      <c r="W77" s="164"/>
      <c r="X77" s="164"/>
      <c r="Y77" s="164"/>
      <c r="Z77" s="164"/>
      <c r="AA77" s="164"/>
      <c r="AB77" s="164"/>
      <c r="AC77" s="164"/>
      <c r="AD77" s="164"/>
      <c r="AE77" s="164"/>
      <c r="AF77" s="164"/>
      <c r="AG77" s="164"/>
      <c r="AH77" s="164"/>
      <c r="AI77" s="164"/>
      <c r="AJ77" s="164"/>
      <c r="AK77" s="164"/>
      <c r="AL77" s="164"/>
      <c r="AM77" s="164"/>
      <c r="AN77" s="164"/>
      <c r="AO77" s="164"/>
      <c r="AP77" s="164"/>
      <c r="AQ77" s="164"/>
      <c r="AR77" s="164"/>
      <c r="AS77" s="164"/>
      <c r="AT77" s="164"/>
      <c r="AU77" s="164"/>
      <c r="AV77" s="164"/>
      <c r="AW77" s="164"/>
      <c r="AX77" s="164"/>
      <c r="AY77" s="164"/>
      <c r="AZ77" s="164"/>
      <c r="BA77" s="164"/>
      <c r="BB77" s="164"/>
      <c r="BC77" s="164"/>
      <c r="BD77" s="164"/>
      <c r="BE77" s="164"/>
      <c r="BF77" s="164"/>
      <c r="BG77" s="164"/>
      <c r="BH77" s="164"/>
      <c r="BI77" s="164"/>
      <c r="BJ77" s="164"/>
      <c r="BK77" s="164"/>
      <c r="BL77" s="164"/>
      <c r="BM77" s="164"/>
      <c r="BN77" s="164"/>
      <c r="BO77" s="164"/>
      <c r="BP77" s="164"/>
      <c r="BQ77" s="164"/>
      <c r="BR77" s="164"/>
      <c r="BS77" s="164"/>
      <c r="BT77" s="164"/>
      <c r="BU77" s="164"/>
      <c r="BV77" s="164"/>
      <c r="BW77" s="164"/>
      <c r="BX77" s="164"/>
      <c r="BY77" s="164"/>
      <c r="BZ77" s="164"/>
      <c r="CA77" s="164"/>
      <c r="CB77" s="164"/>
      <c r="CC77" s="164"/>
      <c r="CD77" s="164"/>
      <c r="CE77" s="164"/>
      <c r="CF77" s="164"/>
      <c r="CG77" s="164"/>
      <c r="CH77" s="164"/>
      <c r="CI77" s="164"/>
      <c r="CJ77" s="164"/>
      <c r="CK77" s="164"/>
      <c r="CL77" s="164"/>
      <c r="CM77" s="164"/>
      <c r="CN77" s="164"/>
      <c r="CO77" s="164"/>
      <c r="CP77" s="164"/>
      <c r="CQ77" s="164"/>
      <c r="CR77" s="164"/>
      <c r="CS77" s="164"/>
      <c r="CT77" s="164"/>
      <c r="CU77" s="164"/>
      <c r="CV77" s="164"/>
      <c r="CW77" s="164"/>
      <c r="CX77" s="164"/>
      <c r="CY77" s="164"/>
      <c r="CZ77" s="164"/>
      <c r="DA77" s="164"/>
      <c r="DB77" s="164"/>
      <c r="DC77" s="164"/>
      <c r="DD77" s="164"/>
      <c r="DE77" s="164"/>
      <c r="DF77" s="164"/>
      <c r="DG77" s="164"/>
      <c r="DH77" s="164"/>
      <c r="DI77" s="164"/>
      <c r="DJ77" s="164"/>
      <c r="DK77" s="164"/>
      <c r="DL77" s="164"/>
      <c r="DM77" s="164"/>
      <c r="DN77" s="164"/>
      <c r="DO77" s="164"/>
      <c r="DP77" s="164"/>
      <c r="DQ77" s="164"/>
      <c r="DR77" s="164"/>
      <c r="DS77" s="164"/>
      <c r="DT77" s="164"/>
      <c r="DU77" s="164"/>
      <c r="DV77" s="164"/>
      <c r="DW77" s="164"/>
      <c r="DX77" s="164"/>
      <c r="DY77" s="164"/>
      <c r="DZ77" s="164"/>
      <c r="EA77" s="164"/>
      <c r="EB77" s="164"/>
      <c r="EC77" s="164"/>
      <c r="ED77" s="164"/>
      <c r="EE77" s="164"/>
      <c r="EF77" s="164"/>
      <c r="EG77" s="164"/>
      <c r="EH77" s="164"/>
      <c r="EI77" s="164"/>
      <c r="EJ77" s="164"/>
      <c r="EK77" s="164"/>
      <c r="EL77" s="164"/>
      <c r="EM77" s="164"/>
      <c r="EN77" s="164"/>
      <c r="EO77" s="164"/>
      <c r="EP77" s="164"/>
      <c r="EQ77" s="164"/>
      <c r="ER77" s="164"/>
      <c r="ES77" s="164"/>
      <c r="ET77" s="164"/>
      <c r="EU77" s="164"/>
      <c r="EV77" s="164"/>
      <c r="EW77" s="164"/>
      <c r="EX77" s="164"/>
      <c r="EY77" s="164"/>
      <c r="EZ77" s="164"/>
      <c r="FA77" s="164"/>
      <c r="FB77" s="164"/>
      <c r="FC77" s="164"/>
      <c r="FD77" s="164"/>
      <c r="FE77" s="164"/>
      <c r="FF77" s="164"/>
      <c r="FG77" s="164"/>
      <c r="FH77" s="164"/>
      <c r="FI77" s="164"/>
      <c r="FJ77" s="164"/>
      <c r="FK77" s="164"/>
      <c r="FL77" s="164"/>
      <c r="FM77" s="164"/>
      <c r="FN77" s="164"/>
      <c r="FO77" s="164"/>
      <c r="FP77" s="164"/>
      <c r="FQ77" s="164"/>
      <c r="FR77" s="164"/>
      <c r="FS77" s="164"/>
      <c r="FT77" s="164"/>
      <c r="FU77" s="164"/>
      <c r="FV77" s="164"/>
      <c r="FW77" s="164"/>
      <c r="FX77" s="164"/>
      <c r="FY77" s="164"/>
      <c r="FZ77" s="164"/>
      <c r="GA77" s="164"/>
      <c r="GB77" s="164"/>
      <c r="GC77" s="164"/>
      <c r="GD77" s="164"/>
      <c r="GE77" s="164"/>
      <c r="GF77" s="164"/>
      <c r="GG77" s="164"/>
      <c r="GH77" s="164"/>
      <c r="GI77" s="164"/>
      <c r="GJ77" s="164"/>
      <c r="GK77" s="164"/>
      <c r="GL77" s="164"/>
      <c r="GM77" s="164"/>
      <c r="GN77" s="164"/>
      <c r="GO77" s="164"/>
      <c r="GP77" s="164"/>
      <c r="GQ77" s="164"/>
      <c r="GR77" s="164"/>
      <c r="GS77" s="164"/>
      <c r="GT77" s="164"/>
      <c r="GU77" s="164"/>
      <c r="GV77" s="164"/>
      <c r="GW77" s="164"/>
      <c r="GX77" s="164"/>
      <c r="GY77" s="164"/>
      <c r="GZ77" s="164"/>
      <c r="HA77" s="164"/>
      <c r="HB77" s="164"/>
      <c r="HC77" s="164"/>
      <c r="HD77" s="164"/>
      <c r="HE77" s="164"/>
      <c r="HF77" s="164"/>
      <c r="HG77" s="164"/>
      <c r="HH77" s="164"/>
      <c r="HI77" s="164"/>
      <c r="HJ77" s="164"/>
      <c r="HK77" s="164"/>
      <c r="HL77" s="164"/>
      <c r="HM77" s="164"/>
      <c r="HN77" s="164"/>
      <c r="HO77" s="164"/>
      <c r="HP77" s="164"/>
      <c r="HQ77" s="164"/>
      <c r="HR77" s="164"/>
      <c r="HS77" s="164"/>
      <c r="HT77" s="164"/>
    </row>
    <row r="78" spans="1:228" s="36" customFormat="1">
      <c r="A78" s="22" t="s">
        <v>170</v>
      </c>
      <c r="B78" s="38" t="s">
        <v>127</v>
      </c>
      <c r="C78" s="72">
        <v>20</v>
      </c>
      <c r="D78" s="72">
        <v>1332</v>
      </c>
      <c r="E78" s="37" t="s">
        <v>155</v>
      </c>
      <c r="F78" s="72">
        <v>393</v>
      </c>
      <c r="G78" s="84">
        <v>120</v>
      </c>
      <c r="H78" s="203" t="s">
        <v>171</v>
      </c>
      <c r="K78" s="164"/>
      <c r="L78" s="164"/>
      <c r="M78" s="164"/>
      <c r="N78" s="164"/>
      <c r="O78" s="164"/>
      <c r="P78" s="164"/>
      <c r="Q78" s="164"/>
      <c r="R78" s="164"/>
      <c r="S78" s="164"/>
      <c r="T78" s="164"/>
      <c r="U78" s="164"/>
      <c r="V78" s="164"/>
      <c r="W78" s="164"/>
      <c r="X78" s="164"/>
      <c r="Y78" s="164"/>
      <c r="Z78" s="164"/>
      <c r="AA78" s="164"/>
      <c r="AB78" s="164"/>
      <c r="AC78" s="164"/>
      <c r="AD78" s="164"/>
      <c r="AE78" s="164"/>
      <c r="AF78" s="164"/>
      <c r="AG78" s="164"/>
      <c r="AH78" s="164"/>
      <c r="AI78" s="164"/>
      <c r="AJ78" s="164"/>
      <c r="AK78" s="164"/>
      <c r="AL78" s="164"/>
      <c r="AM78" s="164"/>
      <c r="AN78" s="164"/>
      <c r="AO78" s="164"/>
      <c r="AP78" s="164"/>
      <c r="AQ78" s="164"/>
      <c r="AR78" s="164"/>
      <c r="AS78" s="164"/>
      <c r="AT78" s="164"/>
      <c r="AU78" s="164"/>
      <c r="AV78" s="164"/>
      <c r="AW78" s="164"/>
      <c r="AX78" s="164"/>
      <c r="AY78" s="164"/>
      <c r="AZ78" s="164"/>
      <c r="BA78" s="164"/>
      <c r="BB78" s="164"/>
      <c r="BC78" s="164"/>
      <c r="BD78" s="164"/>
      <c r="BE78" s="164"/>
      <c r="BF78" s="164"/>
      <c r="BG78" s="164"/>
      <c r="BH78" s="164"/>
      <c r="BI78" s="164"/>
      <c r="BJ78" s="164"/>
      <c r="BK78" s="164"/>
      <c r="BL78" s="164"/>
      <c r="BM78" s="164"/>
      <c r="BN78" s="164"/>
      <c r="BO78" s="164"/>
      <c r="BP78" s="164"/>
      <c r="BQ78" s="164"/>
      <c r="BR78" s="164"/>
      <c r="BS78" s="164"/>
      <c r="BT78" s="164"/>
      <c r="BU78" s="164"/>
      <c r="BV78" s="164"/>
      <c r="BW78" s="164"/>
      <c r="BX78" s="164"/>
      <c r="BY78" s="164"/>
      <c r="BZ78" s="164"/>
      <c r="CA78" s="164"/>
      <c r="CB78" s="164"/>
      <c r="CC78" s="164"/>
      <c r="CD78" s="164"/>
      <c r="CE78" s="164"/>
      <c r="CF78" s="164"/>
      <c r="CG78" s="164"/>
      <c r="CH78" s="164"/>
      <c r="CI78" s="164"/>
      <c r="CJ78" s="164"/>
      <c r="CK78" s="164"/>
      <c r="CL78" s="164"/>
      <c r="CM78" s="164"/>
      <c r="CN78" s="164"/>
      <c r="CO78" s="164"/>
      <c r="CP78" s="164"/>
      <c r="CQ78" s="164"/>
      <c r="CR78" s="164"/>
      <c r="CS78" s="164"/>
      <c r="CT78" s="164"/>
      <c r="CU78" s="164"/>
      <c r="CV78" s="164"/>
      <c r="CW78" s="164"/>
      <c r="CX78" s="164"/>
      <c r="CY78" s="164"/>
      <c r="CZ78" s="164"/>
      <c r="DA78" s="164"/>
      <c r="DB78" s="164"/>
      <c r="DC78" s="164"/>
      <c r="DD78" s="164"/>
      <c r="DE78" s="164"/>
      <c r="DF78" s="164"/>
      <c r="DG78" s="164"/>
      <c r="DH78" s="164"/>
      <c r="DI78" s="164"/>
      <c r="DJ78" s="164"/>
      <c r="DK78" s="164"/>
      <c r="DL78" s="164"/>
      <c r="DM78" s="164"/>
      <c r="DN78" s="164"/>
      <c r="DO78" s="164"/>
      <c r="DP78" s="164"/>
      <c r="DQ78" s="164"/>
      <c r="DR78" s="164"/>
      <c r="DS78" s="164"/>
      <c r="DT78" s="164"/>
      <c r="DU78" s="164"/>
      <c r="DV78" s="164"/>
      <c r="DW78" s="164"/>
      <c r="DX78" s="164"/>
      <c r="DY78" s="164"/>
      <c r="DZ78" s="164"/>
      <c r="EA78" s="164"/>
      <c r="EB78" s="164"/>
      <c r="EC78" s="164"/>
      <c r="ED78" s="164"/>
      <c r="EE78" s="164"/>
      <c r="EF78" s="164"/>
      <c r="EG78" s="164"/>
      <c r="EH78" s="164"/>
      <c r="EI78" s="164"/>
      <c r="EJ78" s="164"/>
      <c r="EK78" s="164"/>
      <c r="EL78" s="164"/>
      <c r="EM78" s="164"/>
      <c r="EN78" s="164"/>
      <c r="EO78" s="164"/>
      <c r="EP78" s="164"/>
      <c r="EQ78" s="164"/>
      <c r="ER78" s="164"/>
      <c r="ES78" s="164"/>
      <c r="ET78" s="164"/>
      <c r="EU78" s="164"/>
      <c r="EV78" s="164"/>
      <c r="EW78" s="164"/>
      <c r="EX78" s="164"/>
      <c r="EY78" s="164"/>
      <c r="EZ78" s="164"/>
      <c r="FA78" s="164"/>
      <c r="FB78" s="164"/>
      <c r="FC78" s="164"/>
      <c r="FD78" s="164"/>
      <c r="FE78" s="164"/>
      <c r="FF78" s="164"/>
      <c r="FG78" s="164"/>
      <c r="FH78" s="164"/>
      <c r="FI78" s="164"/>
      <c r="FJ78" s="164"/>
      <c r="FK78" s="164"/>
      <c r="FL78" s="164"/>
      <c r="FM78" s="164"/>
      <c r="FN78" s="164"/>
      <c r="FO78" s="164"/>
      <c r="FP78" s="164"/>
      <c r="FQ78" s="164"/>
      <c r="FR78" s="164"/>
      <c r="FS78" s="164"/>
      <c r="FT78" s="164"/>
      <c r="FU78" s="164"/>
      <c r="FV78" s="164"/>
      <c r="FW78" s="164"/>
      <c r="FX78" s="164"/>
      <c r="FY78" s="164"/>
      <c r="FZ78" s="164"/>
      <c r="GA78" s="164"/>
      <c r="GB78" s="164"/>
      <c r="GC78" s="164"/>
      <c r="GD78" s="164"/>
      <c r="GE78" s="164"/>
      <c r="GF78" s="164"/>
      <c r="GG78" s="164"/>
      <c r="GH78" s="164"/>
      <c r="GI78" s="164"/>
      <c r="GJ78" s="164"/>
      <c r="GK78" s="164"/>
      <c r="GL78" s="164"/>
      <c r="GM78" s="164"/>
      <c r="GN78" s="164"/>
      <c r="GO78" s="164"/>
      <c r="GP78" s="164"/>
      <c r="GQ78" s="164"/>
      <c r="GR78" s="164"/>
      <c r="GS78" s="164"/>
      <c r="GT78" s="164"/>
      <c r="GU78" s="164"/>
      <c r="GV78" s="164"/>
      <c r="GW78" s="164"/>
      <c r="GX78" s="164"/>
      <c r="GY78" s="164"/>
      <c r="GZ78" s="164"/>
      <c r="HA78" s="164"/>
      <c r="HB78" s="164"/>
      <c r="HC78" s="164"/>
      <c r="HD78" s="164"/>
      <c r="HE78" s="164"/>
      <c r="HF78" s="164"/>
      <c r="HG78" s="164"/>
      <c r="HH78" s="164"/>
      <c r="HI78" s="164"/>
      <c r="HJ78" s="164"/>
      <c r="HK78" s="164"/>
      <c r="HL78" s="164"/>
      <c r="HM78" s="164"/>
      <c r="HN78" s="164"/>
      <c r="HO78" s="164"/>
      <c r="HP78" s="164"/>
      <c r="HQ78" s="164"/>
      <c r="HR78" s="164"/>
      <c r="HS78" s="164"/>
      <c r="HT78" s="164"/>
    </row>
    <row r="79" spans="1:228" s="36" customFormat="1">
      <c r="A79" s="46"/>
      <c r="B79" s="48" t="s">
        <v>127</v>
      </c>
      <c r="C79" s="62">
        <v>20</v>
      </c>
      <c r="D79" s="62">
        <v>1340</v>
      </c>
      <c r="E79" s="49" t="s">
        <v>172</v>
      </c>
      <c r="F79" s="62">
        <v>5576</v>
      </c>
      <c r="G79" s="79">
        <v>5355</v>
      </c>
      <c r="H79" s="93" t="s">
        <v>173</v>
      </c>
      <c r="K79" s="164"/>
      <c r="L79" s="164"/>
      <c r="M79" s="164"/>
      <c r="N79" s="164"/>
      <c r="O79" s="164"/>
      <c r="P79" s="164"/>
      <c r="Q79" s="164"/>
      <c r="R79" s="164"/>
      <c r="S79" s="164"/>
      <c r="T79" s="164"/>
      <c r="U79" s="164"/>
      <c r="V79" s="164"/>
      <c r="W79" s="164"/>
      <c r="X79" s="164"/>
      <c r="Y79" s="164"/>
      <c r="Z79" s="164"/>
      <c r="AA79" s="164"/>
      <c r="AB79" s="164"/>
      <c r="AC79" s="164"/>
      <c r="AD79" s="164"/>
      <c r="AE79" s="164"/>
      <c r="AF79" s="164"/>
      <c r="AG79" s="164"/>
      <c r="AH79" s="164"/>
      <c r="AI79" s="164"/>
      <c r="AJ79" s="164"/>
      <c r="AK79" s="164"/>
      <c r="AL79" s="164"/>
      <c r="AM79" s="164"/>
      <c r="AN79" s="164"/>
      <c r="AO79" s="164"/>
      <c r="AP79" s="164"/>
      <c r="AQ79" s="164"/>
      <c r="AR79" s="164"/>
      <c r="AS79" s="164"/>
      <c r="AT79" s="164"/>
      <c r="AU79" s="164"/>
      <c r="AV79" s="164"/>
      <c r="AW79" s="164"/>
      <c r="AX79" s="164"/>
      <c r="AY79" s="164"/>
      <c r="AZ79" s="164"/>
      <c r="BA79" s="164"/>
      <c r="BB79" s="164"/>
      <c r="BC79" s="164"/>
      <c r="BD79" s="164"/>
      <c r="BE79" s="164"/>
      <c r="BF79" s="164"/>
      <c r="BG79" s="164"/>
      <c r="BH79" s="164"/>
      <c r="BI79" s="164"/>
      <c r="BJ79" s="164"/>
      <c r="BK79" s="164"/>
      <c r="BL79" s="164"/>
      <c r="BM79" s="164"/>
      <c r="BN79" s="164"/>
      <c r="BO79" s="164"/>
      <c r="BP79" s="164"/>
      <c r="BQ79" s="164"/>
      <c r="BR79" s="164"/>
      <c r="BS79" s="164"/>
      <c r="BT79" s="164"/>
      <c r="BU79" s="164"/>
      <c r="BV79" s="164"/>
      <c r="BW79" s="164"/>
      <c r="BX79" s="164"/>
      <c r="BY79" s="164"/>
      <c r="BZ79" s="164"/>
      <c r="CA79" s="164"/>
      <c r="CB79" s="164"/>
      <c r="CC79" s="164"/>
      <c r="CD79" s="164"/>
      <c r="CE79" s="164"/>
      <c r="CF79" s="164"/>
      <c r="CG79" s="164"/>
      <c r="CH79" s="164"/>
      <c r="CI79" s="164"/>
      <c r="CJ79" s="164"/>
      <c r="CK79" s="164"/>
      <c r="CL79" s="164"/>
      <c r="CM79" s="164"/>
      <c r="CN79" s="164"/>
      <c r="CO79" s="164"/>
      <c r="CP79" s="164"/>
      <c r="CQ79" s="164"/>
      <c r="CR79" s="164"/>
      <c r="CS79" s="164"/>
      <c r="CT79" s="164"/>
      <c r="CU79" s="164"/>
      <c r="CV79" s="164"/>
      <c r="CW79" s="164"/>
      <c r="CX79" s="164"/>
      <c r="CY79" s="164"/>
      <c r="CZ79" s="164"/>
      <c r="DA79" s="164"/>
      <c r="DB79" s="164"/>
      <c r="DC79" s="164"/>
      <c r="DD79" s="164"/>
      <c r="DE79" s="164"/>
      <c r="DF79" s="164"/>
      <c r="DG79" s="164"/>
      <c r="DH79" s="164"/>
      <c r="DI79" s="164"/>
      <c r="DJ79" s="164"/>
      <c r="DK79" s="164"/>
      <c r="DL79" s="164"/>
      <c r="DM79" s="164"/>
      <c r="DN79" s="164"/>
      <c r="DO79" s="164"/>
      <c r="DP79" s="164"/>
      <c r="DQ79" s="164"/>
      <c r="DR79" s="164"/>
      <c r="DS79" s="164"/>
      <c r="DT79" s="164"/>
      <c r="DU79" s="164"/>
      <c r="DV79" s="164"/>
      <c r="DW79" s="164"/>
      <c r="DX79" s="164"/>
      <c r="DY79" s="164"/>
      <c r="DZ79" s="164"/>
      <c r="EA79" s="164"/>
      <c r="EB79" s="164"/>
      <c r="EC79" s="164"/>
      <c r="ED79" s="164"/>
      <c r="EE79" s="164"/>
      <c r="EF79" s="164"/>
      <c r="EG79" s="164"/>
      <c r="EH79" s="164"/>
      <c r="EI79" s="164"/>
      <c r="EJ79" s="164"/>
      <c r="EK79" s="164"/>
      <c r="EL79" s="164"/>
      <c r="EM79" s="164"/>
      <c r="EN79" s="164"/>
      <c r="EO79" s="164"/>
      <c r="EP79" s="164"/>
      <c r="EQ79" s="164"/>
      <c r="ER79" s="164"/>
      <c r="ES79" s="164"/>
      <c r="ET79" s="164"/>
      <c r="EU79" s="164"/>
      <c r="EV79" s="164"/>
      <c r="EW79" s="164"/>
      <c r="EX79" s="164"/>
      <c r="EY79" s="164"/>
      <c r="EZ79" s="164"/>
      <c r="FA79" s="164"/>
      <c r="FB79" s="164"/>
      <c r="FC79" s="164"/>
      <c r="FD79" s="164"/>
      <c r="FE79" s="164"/>
      <c r="FF79" s="164"/>
      <c r="FG79" s="164"/>
      <c r="FH79" s="164"/>
      <c r="FI79" s="164"/>
      <c r="FJ79" s="164"/>
      <c r="FK79" s="164"/>
      <c r="FL79" s="164"/>
      <c r="FM79" s="164"/>
      <c r="FN79" s="164"/>
      <c r="FO79" s="164"/>
      <c r="FP79" s="164"/>
      <c r="FQ79" s="164"/>
      <c r="FR79" s="164"/>
      <c r="FS79" s="164"/>
      <c r="FT79" s="164"/>
      <c r="FU79" s="164"/>
      <c r="FV79" s="164"/>
      <c r="FW79" s="164"/>
      <c r="FX79" s="164"/>
      <c r="FY79" s="164"/>
      <c r="FZ79" s="164"/>
      <c r="GA79" s="164"/>
      <c r="GB79" s="164"/>
      <c r="GC79" s="164"/>
      <c r="GD79" s="164"/>
      <c r="GE79" s="164"/>
      <c r="GF79" s="164"/>
      <c r="GG79" s="164"/>
      <c r="GH79" s="164"/>
      <c r="GI79" s="164"/>
      <c r="GJ79" s="164"/>
      <c r="GK79" s="164"/>
      <c r="GL79" s="164"/>
      <c r="GM79" s="164"/>
      <c r="GN79" s="164"/>
      <c r="GO79" s="164"/>
      <c r="GP79" s="164"/>
      <c r="GQ79" s="164"/>
      <c r="GR79" s="164"/>
      <c r="GS79" s="164"/>
      <c r="GT79" s="164"/>
      <c r="GU79" s="164"/>
      <c r="GV79" s="164"/>
      <c r="GW79" s="164"/>
      <c r="GX79" s="164"/>
      <c r="GY79" s="164"/>
      <c r="GZ79" s="164"/>
      <c r="HA79" s="164"/>
      <c r="HB79" s="164"/>
      <c r="HC79" s="164"/>
      <c r="HD79" s="164"/>
      <c r="HE79" s="164"/>
      <c r="HF79" s="164"/>
      <c r="HG79" s="164"/>
      <c r="HH79" s="164"/>
      <c r="HI79" s="164"/>
      <c r="HJ79" s="164"/>
      <c r="HK79" s="164"/>
      <c r="HL79" s="164"/>
      <c r="HM79" s="164"/>
      <c r="HN79" s="164"/>
      <c r="HO79" s="164"/>
      <c r="HP79" s="164"/>
      <c r="HQ79" s="164"/>
      <c r="HR79" s="164"/>
      <c r="HS79" s="164"/>
      <c r="HT79" s="164"/>
    </row>
    <row r="80" spans="1:228" s="36" customFormat="1">
      <c r="A80" s="46"/>
      <c r="B80" s="48" t="s">
        <v>127</v>
      </c>
      <c r="C80" s="62">
        <v>23</v>
      </c>
      <c r="D80" s="62">
        <v>1346</v>
      </c>
      <c r="E80" s="49" t="s">
        <v>106</v>
      </c>
      <c r="F80" s="62">
        <v>40798</v>
      </c>
      <c r="G80" s="79">
        <v>280</v>
      </c>
      <c r="H80" s="93" t="s">
        <v>174</v>
      </c>
      <c r="K80" s="164"/>
      <c r="L80" s="164"/>
      <c r="M80" s="164"/>
      <c r="N80" s="164"/>
      <c r="O80" s="164"/>
      <c r="P80" s="164"/>
      <c r="Q80" s="164"/>
      <c r="R80" s="164"/>
      <c r="S80" s="164"/>
      <c r="T80" s="164"/>
      <c r="U80" s="164"/>
      <c r="V80" s="164"/>
      <c r="W80" s="164"/>
      <c r="X80" s="164"/>
      <c r="Y80" s="164"/>
      <c r="Z80" s="164"/>
      <c r="AA80" s="164"/>
      <c r="AB80" s="164"/>
      <c r="AC80" s="164"/>
      <c r="AD80" s="164"/>
      <c r="AE80" s="164"/>
      <c r="AF80" s="164"/>
      <c r="AG80" s="164"/>
      <c r="AH80" s="164"/>
      <c r="AI80" s="164"/>
      <c r="AJ80" s="164"/>
      <c r="AK80" s="164"/>
      <c r="AL80" s="164"/>
      <c r="AM80" s="164"/>
      <c r="AN80" s="164"/>
      <c r="AO80" s="164"/>
      <c r="AP80" s="164"/>
      <c r="AQ80" s="164"/>
      <c r="AR80" s="164"/>
      <c r="AS80" s="164"/>
      <c r="AT80" s="164"/>
      <c r="AU80" s="164"/>
      <c r="AV80" s="164"/>
      <c r="AW80" s="164"/>
      <c r="AX80" s="164"/>
      <c r="AY80" s="164"/>
      <c r="AZ80" s="164"/>
      <c r="BA80" s="164"/>
      <c r="BB80" s="164"/>
      <c r="BC80" s="164"/>
      <c r="BD80" s="164"/>
      <c r="BE80" s="164"/>
      <c r="BF80" s="164"/>
      <c r="BG80" s="164"/>
      <c r="BH80" s="164"/>
      <c r="BI80" s="164"/>
      <c r="BJ80" s="164"/>
      <c r="BK80" s="164"/>
      <c r="BL80" s="164"/>
      <c r="BM80" s="164"/>
      <c r="BN80" s="164"/>
      <c r="BO80" s="164"/>
      <c r="BP80" s="164"/>
      <c r="BQ80" s="164"/>
      <c r="BR80" s="164"/>
      <c r="BS80" s="164"/>
      <c r="BT80" s="164"/>
      <c r="BU80" s="164"/>
      <c r="BV80" s="164"/>
      <c r="BW80" s="164"/>
      <c r="BX80" s="164"/>
      <c r="BY80" s="164"/>
      <c r="BZ80" s="164"/>
      <c r="CA80" s="164"/>
      <c r="CB80" s="164"/>
      <c r="CC80" s="164"/>
      <c r="CD80" s="164"/>
      <c r="CE80" s="164"/>
      <c r="CF80" s="164"/>
      <c r="CG80" s="164"/>
      <c r="CH80" s="164"/>
      <c r="CI80" s="164"/>
      <c r="CJ80" s="164"/>
      <c r="CK80" s="164"/>
      <c r="CL80" s="164"/>
      <c r="CM80" s="164"/>
      <c r="CN80" s="164"/>
      <c r="CO80" s="164"/>
      <c r="CP80" s="164"/>
      <c r="CQ80" s="164"/>
      <c r="CR80" s="164"/>
      <c r="CS80" s="164"/>
      <c r="CT80" s="164"/>
      <c r="CU80" s="164"/>
      <c r="CV80" s="164"/>
      <c r="CW80" s="164"/>
      <c r="CX80" s="164"/>
      <c r="CY80" s="164"/>
      <c r="CZ80" s="164"/>
      <c r="DA80" s="164"/>
      <c r="DB80" s="164"/>
      <c r="DC80" s="164"/>
      <c r="DD80" s="164"/>
      <c r="DE80" s="164"/>
      <c r="DF80" s="164"/>
      <c r="DG80" s="164"/>
      <c r="DH80" s="164"/>
      <c r="DI80" s="164"/>
      <c r="DJ80" s="164"/>
      <c r="DK80" s="164"/>
      <c r="DL80" s="164"/>
      <c r="DM80" s="164"/>
      <c r="DN80" s="164"/>
      <c r="DO80" s="164"/>
      <c r="DP80" s="164"/>
      <c r="DQ80" s="164"/>
      <c r="DR80" s="164"/>
      <c r="DS80" s="164"/>
      <c r="DT80" s="164"/>
      <c r="DU80" s="164"/>
      <c r="DV80" s="164"/>
      <c r="DW80" s="164"/>
      <c r="DX80" s="164"/>
      <c r="DY80" s="164"/>
      <c r="DZ80" s="164"/>
      <c r="EA80" s="164"/>
      <c r="EB80" s="164"/>
      <c r="EC80" s="164"/>
      <c r="ED80" s="164"/>
      <c r="EE80" s="164"/>
      <c r="EF80" s="164"/>
      <c r="EG80" s="164"/>
      <c r="EH80" s="164"/>
      <c r="EI80" s="164"/>
      <c r="EJ80" s="164"/>
      <c r="EK80" s="164"/>
      <c r="EL80" s="164"/>
      <c r="EM80" s="164"/>
      <c r="EN80" s="164"/>
      <c r="EO80" s="164"/>
      <c r="EP80" s="164"/>
      <c r="EQ80" s="164"/>
      <c r="ER80" s="164"/>
      <c r="ES80" s="164"/>
      <c r="ET80" s="164"/>
      <c r="EU80" s="164"/>
      <c r="EV80" s="164"/>
      <c r="EW80" s="164"/>
      <c r="EX80" s="164"/>
      <c r="EY80" s="164"/>
      <c r="EZ80" s="164"/>
      <c r="FA80" s="164"/>
      <c r="FB80" s="164"/>
      <c r="FC80" s="164"/>
      <c r="FD80" s="164"/>
      <c r="FE80" s="164"/>
      <c r="FF80" s="164"/>
      <c r="FG80" s="164"/>
      <c r="FH80" s="164"/>
      <c r="FI80" s="164"/>
      <c r="FJ80" s="164"/>
      <c r="FK80" s="164"/>
      <c r="FL80" s="164"/>
      <c r="FM80" s="164"/>
      <c r="FN80" s="164"/>
      <c r="FO80" s="164"/>
      <c r="FP80" s="164"/>
      <c r="FQ80" s="164"/>
      <c r="FR80" s="164"/>
      <c r="FS80" s="164"/>
      <c r="FT80" s="164"/>
      <c r="FU80" s="164"/>
      <c r="FV80" s="164"/>
      <c r="FW80" s="164"/>
      <c r="FX80" s="164"/>
      <c r="FY80" s="164"/>
      <c r="FZ80" s="164"/>
      <c r="GA80" s="164"/>
      <c r="GB80" s="164"/>
      <c r="GC80" s="164"/>
      <c r="GD80" s="164"/>
      <c r="GE80" s="164"/>
      <c r="GF80" s="164"/>
      <c r="GG80" s="164"/>
      <c r="GH80" s="164"/>
      <c r="GI80" s="164"/>
      <c r="GJ80" s="164"/>
      <c r="GK80" s="164"/>
      <c r="GL80" s="164"/>
      <c r="GM80" s="164"/>
      <c r="GN80" s="164"/>
      <c r="GO80" s="164"/>
      <c r="GP80" s="164"/>
      <c r="GQ80" s="164"/>
      <c r="GR80" s="164"/>
      <c r="GS80" s="164"/>
      <c r="GT80" s="164"/>
      <c r="GU80" s="164"/>
      <c r="GV80" s="164"/>
      <c r="GW80" s="164"/>
      <c r="GX80" s="164"/>
      <c r="GY80" s="164"/>
      <c r="GZ80" s="164"/>
      <c r="HA80" s="164"/>
      <c r="HB80" s="164"/>
      <c r="HC80" s="164"/>
      <c r="HD80" s="164"/>
      <c r="HE80" s="164"/>
      <c r="HF80" s="164"/>
      <c r="HG80" s="164"/>
      <c r="HH80" s="164"/>
      <c r="HI80" s="164"/>
      <c r="HJ80" s="164"/>
      <c r="HK80" s="164"/>
      <c r="HL80" s="164"/>
      <c r="HM80" s="164"/>
      <c r="HN80" s="164"/>
      <c r="HO80" s="164"/>
      <c r="HP80" s="164"/>
      <c r="HQ80" s="164"/>
      <c r="HR80" s="164"/>
      <c r="HS80" s="164"/>
      <c r="HT80" s="164"/>
    </row>
    <row r="81" spans="1:228" s="36" customFormat="1">
      <c r="A81" s="46"/>
      <c r="B81" s="48" t="s">
        <v>127</v>
      </c>
      <c r="C81" s="62">
        <v>23</v>
      </c>
      <c r="D81" s="62">
        <v>1347</v>
      </c>
      <c r="E81" s="49" t="s">
        <v>106</v>
      </c>
      <c r="F81" s="62">
        <v>40798</v>
      </c>
      <c r="G81" s="79">
        <v>1797</v>
      </c>
      <c r="H81" s="93" t="s">
        <v>175</v>
      </c>
      <c r="K81" s="164"/>
      <c r="L81" s="164"/>
      <c r="M81" s="164"/>
      <c r="N81" s="164"/>
      <c r="O81" s="164"/>
      <c r="P81" s="164"/>
      <c r="Q81" s="164"/>
      <c r="R81" s="164"/>
      <c r="S81" s="164"/>
      <c r="T81" s="164"/>
      <c r="U81" s="164"/>
      <c r="V81" s="164"/>
      <c r="W81" s="164"/>
      <c r="X81" s="164"/>
      <c r="Y81" s="164"/>
      <c r="Z81" s="164"/>
      <c r="AA81" s="164"/>
      <c r="AB81" s="164"/>
      <c r="AC81" s="164"/>
      <c r="AD81" s="164"/>
      <c r="AE81" s="164"/>
      <c r="AF81" s="164"/>
      <c r="AG81" s="164"/>
      <c r="AH81" s="164"/>
      <c r="AI81" s="164"/>
      <c r="AJ81" s="164"/>
      <c r="AK81" s="164"/>
      <c r="AL81" s="164"/>
      <c r="AM81" s="164"/>
      <c r="AN81" s="164"/>
      <c r="AO81" s="164"/>
      <c r="AP81" s="164"/>
      <c r="AQ81" s="164"/>
      <c r="AR81" s="164"/>
      <c r="AS81" s="164"/>
      <c r="AT81" s="164"/>
      <c r="AU81" s="164"/>
      <c r="AV81" s="164"/>
      <c r="AW81" s="164"/>
      <c r="AX81" s="164"/>
      <c r="AY81" s="164"/>
      <c r="AZ81" s="164"/>
      <c r="BA81" s="164"/>
      <c r="BB81" s="164"/>
      <c r="BC81" s="164"/>
      <c r="BD81" s="164"/>
      <c r="BE81" s="164"/>
      <c r="BF81" s="164"/>
      <c r="BG81" s="164"/>
      <c r="BH81" s="164"/>
      <c r="BI81" s="164"/>
      <c r="BJ81" s="164"/>
      <c r="BK81" s="164"/>
      <c r="BL81" s="164"/>
      <c r="BM81" s="164"/>
      <c r="BN81" s="164"/>
      <c r="BO81" s="164"/>
      <c r="BP81" s="164"/>
      <c r="BQ81" s="164"/>
      <c r="BR81" s="164"/>
      <c r="BS81" s="164"/>
      <c r="BT81" s="164"/>
      <c r="BU81" s="164"/>
      <c r="BV81" s="164"/>
      <c r="BW81" s="164"/>
      <c r="BX81" s="164"/>
      <c r="BY81" s="164"/>
      <c r="BZ81" s="164"/>
      <c r="CA81" s="164"/>
      <c r="CB81" s="164"/>
      <c r="CC81" s="164"/>
      <c r="CD81" s="164"/>
      <c r="CE81" s="164"/>
      <c r="CF81" s="164"/>
      <c r="CG81" s="164"/>
      <c r="CH81" s="164"/>
      <c r="CI81" s="164"/>
      <c r="CJ81" s="164"/>
      <c r="CK81" s="164"/>
      <c r="CL81" s="164"/>
      <c r="CM81" s="164"/>
      <c r="CN81" s="164"/>
      <c r="CO81" s="164"/>
      <c r="CP81" s="164"/>
      <c r="CQ81" s="164"/>
      <c r="CR81" s="164"/>
      <c r="CS81" s="164"/>
      <c r="CT81" s="164"/>
      <c r="CU81" s="164"/>
      <c r="CV81" s="164"/>
      <c r="CW81" s="164"/>
      <c r="CX81" s="164"/>
      <c r="CY81" s="164"/>
      <c r="CZ81" s="164"/>
      <c r="DA81" s="164"/>
      <c r="DB81" s="164"/>
      <c r="DC81" s="164"/>
      <c r="DD81" s="164"/>
      <c r="DE81" s="164"/>
      <c r="DF81" s="164"/>
      <c r="DG81" s="164"/>
      <c r="DH81" s="164"/>
      <c r="DI81" s="164"/>
      <c r="DJ81" s="164"/>
      <c r="DK81" s="164"/>
      <c r="DL81" s="164"/>
      <c r="DM81" s="164"/>
      <c r="DN81" s="164"/>
      <c r="DO81" s="164"/>
      <c r="DP81" s="164"/>
      <c r="DQ81" s="164"/>
      <c r="DR81" s="164"/>
      <c r="DS81" s="164"/>
      <c r="DT81" s="164"/>
      <c r="DU81" s="164"/>
      <c r="DV81" s="164"/>
      <c r="DW81" s="164"/>
      <c r="DX81" s="164"/>
      <c r="DY81" s="164"/>
      <c r="DZ81" s="164"/>
      <c r="EA81" s="164"/>
      <c r="EB81" s="164"/>
      <c r="EC81" s="164"/>
      <c r="ED81" s="164"/>
      <c r="EE81" s="164"/>
      <c r="EF81" s="164"/>
      <c r="EG81" s="164"/>
      <c r="EH81" s="164"/>
      <c r="EI81" s="164"/>
      <c r="EJ81" s="164"/>
      <c r="EK81" s="164"/>
      <c r="EL81" s="164"/>
      <c r="EM81" s="164"/>
      <c r="EN81" s="164"/>
      <c r="EO81" s="164"/>
      <c r="EP81" s="164"/>
      <c r="EQ81" s="164"/>
      <c r="ER81" s="164"/>
      <c r="ES81" s="164"/>
      <c r="ET81" s="164"/>
      <c r="EU81" s="164"/>
      <c r="EV81" s="164"/>
      <c r="EW81" s="164"/>
      <c r="EX81" s="164"/>
      <c r="EY81" s="164"/>
      <c r="EZ81" s="164"/>
      <c r="FA81" s="164"/>
      <c r="FB81" s="164"/>
      <c r="FC81" s="164"/>
      <c r="FD81" s="164"/>
      <c r="FE81" s="164"/>
      <c r="FF81" s="164"/>
      <c r="FG81" s="164"/>
      <c r="FH81" s="164"/>
      <c r="FI81" s="164"/>
      <c r="FJ81" s="164"/>
      <c r="FK81" s="164"/>
      <c r="FL81" s="164"/>
      <c r="FM81" s="164"/>
      <c r="FN81" s="164"/>
      <c r="FO81" s="164"/>
      <c r="FP81" s="164"/>
      <c r="FQ81" s="164"/>
      <c r="FR81" s="164"/>
      <c r="FS81" s="164"/>
      <c r="FT81" s="164"/>
      <c r="FU81" s="164"/>
      <c r="FV81" s="164"/>
      <c r="FW81" s="164"/>
      <c r="FX81" s="164"/>
      <c r="FY81" s="164"/>
      <c r="FZ81" s="164"/>
      <c r="GA81" s="164"/>
      <c r="GB81" s="164"/>
      <c r="GC81" s="164"/>
      <c r="GD81" s="164"/>
      <c r="GE81" s="164"/>
      <c r="GF81" s="164"/>
      <c r="GG81" s="164"/>
      <c r="GH81" s="164"/>
      <c r="GI81" s="164"/>
      <c r="GJ81" s="164"/>
      <c r="GK81" s="164"/>
      <c r="GL81" s="164"/>
      <c r="GM81" s="164"/>
      <c r="GN81" s="164"/>
      <c r="GO81" s="164"/>
      <c r="GP81" s="164"/>
      <c r="GQ81" s="164"/>
      <c r="GR81" s="164"/>
      <c r="GS81" s="164"/>
      <c r="GT81" s="164"/>
      <c r="GU81" s="164"/>
      <c r="GV81" s="164"/>
      <c r="GW81" s="164"/>
      <c r="GX81" s="164"/>
      <c r="GY81" s="164"/>
      <c r="GZ81" s="164"/>
      <c r="HA81" s="164"/>
      <c r="HB81" s="164"/>
      <c r="HC81" s="164"/>
      <c r="HD81" s="164"/>
      <c r="HE81" s="164"/>
      <c r="HF81" s="164"/>
      <c r="HG81" s="164"/>
      <c r="HH81" s="164"/>
      <c r="HI81" s="164"/>
      <c r="HJ81" s="164"/>
      <c r="HK81" s="164"/>
      <c r="HL81" s="164"/>
      <c r="HM81" s="164"/>
      <c r="HN81" s="164"/>
      <c r="HO81" s="164"/>
      <c r="HP81" s="164"/>
      <c r="HQ81" s="164"/>
      <c r="HR81" s="164"/>
      <c r="HS81" s="164"/>
      <c r="HT81" s="164"/>
    </row>
    <row r="82" spans="1:228" s="36" customFormat="1">
      <c r="A82" s="46"/>
      <c r="B82" s="48" t="s">
        <v>127</v>
      </c>
      <c r="C82" s="62">
        <v>23</v>
      </c>
      <c r="D82" s="62">
        <v>1348</v>
      </c>
      <c r="E82" s="49" t="s">
        <v>106</v>
      </c>
      <c r="F82" s="62">
        <v>40798</v>
      </c>
      <c r="G82" s="79">
        <v>2499</v>
      </c>
      <c r="H82" s="93" t="s">
        <v>176</v>
      </c>
      <c r="K82" s="164"/>
      <c r="L82" s="164"/>
      <c r="M82" s="164"/>
      <c r="N82" s="164"/>
      <c r="O82" s="164"/>
      <c r="P82" s="164"/>
      <c r="Q82" s="164"/>
      <c r="R82" s="164"/>
      <c r="S82" s="164"/>
      <c r="T82" s="164"/>
      <c r="U82" s="164"/>
      <c r="V82" s="164"/>
      <c r="W82" s="164"/>
      <c r="X82" s="164"/>
      <c r="Y82" s="164"/>
      <c r="Z82" s="164"/>
      <c r="AA82" s="164"/>
      <c r="AB82" s="164"/>
      <c r="AC82" s="164"/>
      <c r="AD82" s="164"/>
      <c r="AE82" s="164"/>
      <c r="AF82" s="164"/>
      <c r="AG82" s="164"/>
      <c r="AH82" s="164"/>
      <c r="AI82" s="164"/>
      <c r="AJ82" s="164"/>
      <c r="AK82" s="164"/>
      <c r="AL82" s="164"/>
      <c r="AM82" s="164"/>
      <c r="AN82" s="164"/>
      <c r="AO82" s="164"/>
      <c r="AP82" s="164"/>
      <c r="AQ82" s="164"/>
      <c r="AR82" s="164"/>
      <c r="AS82" s="164"/>
      <c r="AT82" s="164"/>
      <c r="AU82" s="164"/>
      <c r="AV82" s="164"/>
      <c r="AW82" s="164"/>
      <c r="AX82" s="164"/>
      <c r="AY82" s="164"/>
      <c r="AZ82" s="164"/>
      <c r="BA82" s="164"/>
      <c r="BB82" s="164"/>
      <c r="BC82" s="164"/>
      <c r="BD82" s="164"/>
      <c r="BE82" s="164"/>
      <c r="BF82" s="164"/>
      <c r="BG82" s="164"/>
      <c r="BH82" s="164"/>
      <c r="BI82" s="164"/>
      <c r="BJ82" s="164"/>
      <c r="BK82" s="164"/>
      <c r="BL82" s="164"/>
      <c r="BM82" s="164"/>
      <c r="BN82" s="164"/>
      <c r="BO82" s="164"/>
      <c r="BP82" s="164"/>
      <c r="BQ82" s="164"/>
      <c r="BR82" s="164"/>
      <c r="BS82" s="164"/>
      <c r="BT82" s="164"/>
      <c r="BU82" s="164"/>
      <c r="BV82" s="164"/>
      <c r="BW82" s="164"/>
      <c r="BX82" s="164"/>
      <c r="BY82" s="164"/>
      <c r="BZ82" s="164"/>
      <c r="CA82" s="164"/>
      <c r="CB82" s="164"/>
      <c r="CC82" s="164"/>
      <c r="CD82" s="164"/>
      <c r="CE82" s="164"/>
      <c r="CF82" s="164"/>
      <c r="CG82" s="164"/>
      <c r="CH82" s="164"/>
      <c r="CI82" s="164"/>
      <c r="CJ82" s="164"/>
      <c r="CK82" s="164"/>
      <c r="CL82" s="164"/>
      <c r="CM82" s="164"/>
      <c r="CN82" s="164"/>
      <c r="CO82" s="164"/>
      <c r="CP82" s="164"/>
      <c r="CQ82" s="164"/>
      <c r="CR82" s="164"/>
      <c r="CS82" s="164"/>
      <c r="CT82" s="164"/>
      <c r="CU82" s="164"/>
      <c r="CV82" s="164"/>
      <c r="CW82" s="164"/>
      <c r="CX82" s="164"/>
      <c r="CY82" s="164"/>
      <c r="CZ82" s="164"/>
      <c r="DA82" s="164"/>
      <c r="DB82" s="164"/>
      <c r="DC82" s="164"/>
      <c r="DD82" s="164"/>
      <c r="DE82" s="164"/>
      <c r="DF82" s="164"/>
      <c r="DG82" s="164"/>
      <c r="DH82" s="164"/>
      <c r="DI82" s="164"/>
      <c r="DJ82" s="164"/>
      <c r="DK82" s="164"/>
      <c r="DL82" s="164"/>
      <c r="DM82" s="164"/>
      <c r="DN82" s="164"/>
      <c r="DO82" s="164"/>
      <c r="DP82" s="164"/>
      <c r="DQ82" s="164"/>
      <c r="DR82" s="164"/>
      <c r="DS82" s="164"/>
      <c r="DT82" s="164"/>
      <c r="DU82" s="164"/>
      <c r="DV82" s="164"/>
      <c r="DW82" s="164"/>
      <c r="DX82" s="164"/>
      <c r="DY82" s="164"/>
      <c r="DZ82" s="164"/>
      <c r="EA82" s="164"/>
      <c r="EB82" s="164"/>
      <c r="EC82" s="164"/>
      <c r="ED82" s="164"/>
      <c r="EE82" s="164"/>
      <c r="EF82" s="164"/>
      <c r="EG82" s="164"/>
      <c r="EH82" s="164"/>
      <c r="EI82" s="164"/>
      <c r="EJ82" s="164"/>
      <c r="EK82" s="164"/>
      <c r="EL82" s="164"/>
      <c r="EM82" s="164"/>
      <c r="EN82" s="164"/>
      <c r="EO82" s="164"/>
      <c r="EP82" s="164"/>
      <c r="EQ82" s="164"/>
      <c r="ER82" s="164"/>
      <c r="ES82" s="164"/>
      <c r="ET82" s="164"/>
      <c r="EU82" s="164"/>
      <c r="EV82" s="164"/>
      <c r="EW82" s="164"/>
      <c r="EX82" s="164"/>
      <c r="EY82" s="164"/>
      <c r="EZ82" s="164"/>
      <c r="FA82" s="164"/>
      <c r="FB82" s="164"/>
      <c r="FC82" s="164"/>
      <c r="FD82" s="164"/>
      <c r="FE82" s="164"/>
      <c r="FF82" s="164"/>
      <c r="FG82" s="164"/>
      <c r="FH82" s="164"/>
      <c r="FI82" s="164"/>
      <c r="FJ82" s="164"/>
      <c r="FK82" s="164"/>
      <c r="FL82" s="164"/>
      <c r="FM82" s="164"/>
      <c r="FN82" s="164"/>
      <c r="FO82" s="164"/>
      <c r="FP82" s="164"/>
      <c r="FQ82" s="164"/>
      <c r="FR82" s="164"/>
      <c r="FS82" s="164"/>
      <c r="FT82" s="164"/>
      <c r="FU82" s="164"/>
      <c r="FV82" s="164"/>
      <c r="FW82" s="164"/>
      <c r="FX82" s="164"/>
      <c r="FY82" s="164"/>
      <c r="FZ82" s="164"/>
      <c r="GA82" s="164"/>
      <c r="GB82" s="164"/>
      <c r="GC82" s="164"/>
      <c r="GD82" s="164"/>
      <c r="GE82" s="164"/>
      <c r="GF82" s="164"/>
      <c r="GG82" s="164"/>
      <c r="GH82" s="164"/>
      <c r="GI82" s="164"/>
      <c r="GJ82" s="164"/>
      <c r="GK82" s="164"/>
      <c r="GL82" s="164"/>
      <c r="GM82" s="164"/>
      <c r="GN82" s="164"/>
      <c r="GO82" s="164"/>
      <c r="GP82" s="164"/>
      <c r="GQ82" s="164"/>
      <c r="GR82" s="164"/>
      <c r="GS82" s="164"/>
      <c r="GT82" s="164"/>
      <c r="GU82" s="164"/>
      <c r="GV82" s="164"/>
      <c r="GW82" s="164"/>
      <c r="GX82" s="164"/>
      <c r="GY82" s="164"/>
      <c r="GZ82" s="164"/>
      <c r="HA82" s="164"/>
      <c r="HB82" s="164"/>
      <c r="HC82" s="164"/>
      <c r="HD82" s="164"/>
      <c r="HE82" s="164"/>
      <c r="HF82" s="164"/>
      <c r="HG82" s="164"/>
      <c r="HH82" s="164"/>
      <c r="HI82" s="164"/>
      <c r="HJ82" s="164"/>
      <c r="HK82" s="164"/>
      <c r="HL82" s="164"/>
      <c r="HM82" s="164"/>
      <c r="HN82" s="164"/>
      <c r="HO82" s="164"/>
      <c r="HP82" s="164"/>
      <c r="HQ82" s="164"/>
      <c r="HR82" s="164"/>
      <c r="HS82" s="164"/>
      <c r="HT82" s="164"/>
    </row>
    <row r="83" spans="1:228" s="36" customFormat="1">
      <c r="A83" s="46"/>
      <c r="B83" s="48" t="s">
        <v>127</v>
      </c>
      <c r="C83" s="62">
        <v>24</v>
      </c>
      <c r="D83" s="62">
        <v>1386</v>
      </c>
      <c r="E83" s="49" t="s">
        <v>70</v>
      </c>
      <c r="F83" s="62">
        <v>11170</v>
      </c>
      <c r="G83" s="79">
        <v>168.74</v>
      </c>
      <c r="H83" s="93" t="s">
        <v>178</v>
      </c>
      <c r="K83" s="164"/>
      <c r="L83" s="164"/>
      <c r="M83" s="164"/>
      <c r="N83" s="164"/>
      <c r="O83" s="164"/>
      <c r="P83" s="164"/>
      <c r="Q83" s="164"/>
      <c r="R83" s="164"/>
      <c r="S83" s="164"/>
      <c r="T83" s="164"/>
      <c r="U83" s="164"/>
      <c r="V83" s="164"/>
      <c r="W83" s="164"/>
      <c r="X83" s="164"/>
      <c r="Y83" s="164"/>
      <c r="Z83" s="164"/>
      <c r="AA83" s="164"/>
      <c r="AB83" s="164"/>
      <c r="AC83" s="164"/>
      <c r="AD83" s="164"/>
      <c r="AE83" s="164"/>
      <c r="AF83" s="164"/>
      <c r="AG83" s="164"/>
      <c r="AH83" s="164"/>
      <c r="AI83" s="164"/>
      <c r="AJ83" s="164"/>
      <c r="AK83" s="164"/>
      <c r="AL83" s="164"/>
      <c r="AM83" s="164"/>
      <c r="AN83" s="164"/>
      <c r="AO83" s="164"/>
      <c r="AP83" s="164"/>
      <c r="AQ83" s="164"/>
      <c r="AR83" s="164"/>
      <c r="AS83" s="164"/>
      <c r="AT83" s="164"/>
      <c r="AU83" s="164"/>
      <c r="AV83" s="164"/>
      <c r="AW83" s="164"/>
      <c r="AX83" s="164"/>
      <c r="AY83" s="164"/>
      <c r="AZ83" s="164"/>
      <c r="BA83" s="164"/>
      <c r="BB83" s="164"/>
      <c r="BC83" s="164"/>
      <c r="BD83" s="164"/>
      <c r="BE83" s="164"/>
      <c r="BF83" s="164"/>
      <c r="BG83" s="164"/>
      <c r="BH83" s="164"/>
      <c r="BI83" s="164"/>
      <c r="BJ83" s="164"/>
      <c r="BK83" s="164"/>
      <c r="BL83" s="164"/>
      <c r="BM83" s="164"/>
      <c r="BN83" s="164"/>
      <c r="BO83" s="164"/>
      <c r="BP83" s="164"/>
      <c r="BQ83" s="164"/>
      <c r="BR83" s="164"/>
      <c r="BS83" s="164"/>
      <c r="BT83" s="164"/>
      <c r="BU83" s="164"/>
      <c r="BV83" s="164"/>
      <c r="BW83" s="164"/>
      <c r="BX83" s="164"/>
      <c r="BY83" s="164"/>
      <c r="BZ83" s="164"/>
      <c r="CA83" s="164"/>
      <c r="CB83" s="164"/>
      <c r="CC83" s="164"/>
      <c r="CD83" s="164"/>
      <c r="CE83" s="164"/>
      <c r="CF83" s="164"/>
      <c r="CG83" s="164"/>
      <c r="CH83" s="164"/>
      <c r="CI83" s="164"/>
      <c r="CJ83" s="164"/>
      <c r="CK83" s="164"/>
      <c r="CL83" s="164"/>
      <c r="CM83" s="164"/>
      <c r="CN83" s="164"/>
      <c r="CO83" s="164"/>
      <c r="CP83" s="164"/>
      <c r="CQ83" s="164"/>
      <c r="CR83" s="164"/>
      <c r="CS83" s="164"/>
      <c r="CT83" s="164"/>
      <c r="CU83" s="164"/>
      <c r="CV83" s="164"/>
      <c r="CW83" s="164"/>
      <c r="CX83" s="164"/>
      <c r="CY83" s="164"/>
      <c r="CZ83" s="164"/>
      <c r="DA83" s="164"/>
      <c r="DB83" s="164"/>
      <c r="DC83" s="164"/>
      <c r="DD83" s="164"/>
      <c r="DE83" s="164"/>
      <c r="DF83" s="164"/>
      <c r="DG83" s="164"/>
      <c r="DH83" s="164"/>
      <c r="DI83" s="164"/>
      <c r="DJ83" s="164"/>
      <c r="DK83" s="164"/>
      <c r="DL83" s="164"/>
      <c r="DM83" s="164"/>
      <c r="DN83" s="164"/>
      <c r="DO83" s="164"/>
      <c r="DP83" s="164"/>
      <c r="DQ83" s="164"/>
      <c r="DR83" s="164"/>
      <c r="DS83" s="164"/>
      <c r="DT83" s="164"/>
      <c r="DU83" s="164"/>
      <c r="DV83" s="164"/>
      <c r="DW83" s="164"/>
      <c r="DX83" s="164"/>
      <c r="DY83" s="164"/>
      <c r="DZ83" s="164"/>
      <c r="EA83" s="164"/>
      <c r="EB83" s="164"/>
      <c r="EC83" s="164"/>
      <c r="ED83" s="164"/>
      <c r="EE83" s="164"/>
      <c r="EF83" s="164"/>
      <c r="EG83" s="164"/>
      <c r="EH83" s="164"/>
      <c r="EI83" s="164"/>
      <c r="EJ83" s="164"/>
      <c r="EK83" s="164"/>
      <c r="EL83" s="164"/>
      <c r="EM83" s="164"/>
      <c r="EN83" s="164"/>
      <c r="EO83" s="164"/>
      <c r="EP83" s="164"/>
      <c r="EQ83" s="164"/>
      <c r="ER83" s="164"/>
      <c r="ES83" s="164"/>
      <c r="ET83" s="164"/>
      <c r="EU83" s="164"/>
      <c r="EV83" s="164"/>
      <c r="EW83" s="164"/>
      <c r="EX83" s="164"/>
      <c r="EY83" s="164"/>
      <c r="EZ83" s="164"/>
      <c r="FA83" s="164"/>
      <c r="FB83" s="164"/>
      <c r="FC83" s="164"/>
      <c r="FD83" s="164"/>
      <c r="FE83" s="164"/>
      <c r="FF83" s="164"/>
      <c r="FG83" s="164"/>
      <c r="FH83" s="164"/>
      <c r="FI83" s="164"/>
      <c r="FJ83" s="164"/>
      <c r="FK83" s="164"/>
      <c r="FL83" s="164"/>
      <c r="FM83" s="164"/>
      <c r="FN83" s="164"/>
      <c r="FO83" s="164"/>
      <c r="FP83" s="164"/>
      <c r="FQ83" s="164"/>
      <c r="FR83" s="164"/>
      <c r="FS83" s="164"/>
      <c r="FT83" s="164"/>
      <c r="FU83" s="164"/>
      <c r="FV83" s="164"/>
      <c r="FW83" s="164"/>
      <c r="FX83" s="164"/>
      <c r="FY83" s="164"/>
      <c r="FZ83" s="164"/>
      <c r="GA83" s="164"/>
      <c r="GB83" s="164"/>
      <c r="GC83" s="164"/>
      <c r="GD83" s="164"/>
      <c r="GE83" s="164"/>
      <c r="GF83" s="164"/>
      <c r="GG83" s="164"/>
      <c r="GH83" s="164"/>
      <c r="GI83" s="164"/>
      <c r="GJ83" s="164"/>
      <c r="GK83" s="164"/>
      <c r="GL83" s="164"/>
      <c r="GM83" s="164"/>
      <c r="GN83" s="164"/>
      <c r="GO83" s="164"/>
      <c r="GP83" s="164"/>
      <c r="GQ83" s="164"/>
      <c r="GR83" s="164"/>
      <c r="GS83" s="164"/>
      <c r="GT83" s="164"/>
      <c r="GU83" s="164"/>
      <c r="GV83" s="164"/>
      <c r="GW83" s="164"/>
      <c r="GX83" s="164"/>
      <c r="GY83" s="164"/>
      <c r="GZ83" s="164"/>
      <c r="HA83" s="164"/>
      <c r="HB83" s="164"/>
      <c r="HC83" s="164"/>
      <c r="HD83" s="164"/>
      <c r="HE83" s="164"/>
      <c r="HF83" s="164"/>
      <c r="HG83" s="164"/>
      <c r="HH83" s="164"/>
      <c r="HI83" s="164"/>
      <c r="HJ83" s="164"/>
      <c r="HK83" s="164"/>
      <c r="HL83" s="164"/>
      <c r="HM83" s="164"/>
      <c r="HN83" s="164"/>
      <c r="HO83" s="164"/>
      <c r="HP83" s="164"/>
      <c r="HQ83" s="164"/>
      <c r="HR83" s="164"/>
      <c r="HS83" s="164"/>
      <c r="HT83" s="164"/>
    </row>
    <row r="84" spans="1:228" s="36" customFormat="1">
      <c r="A84" s="46"/>
      <c r="B84" s="48" t="s">
        <v>127</v>
      </c>
      <c r="C84" s="62">
        <v>30</v>
      </c>
      <c r="D84" s="62">
        <v>1395</v>
      </c>
      <c r="E84" s="49" t="s">
        <v>70</v>
      </c>
      <c r="F84" s="62">
        <v>11185</v>
      </c>
      <c r="G84" s="79">
        <v>242.76</v>
      </c>
      <c r="H84" s="93" t="s">
        <v>177</v>
      </c>
      <c r="K84" s="164"/>
      <c r="L84" s="164"/>
      <c r="M84" s="164"/>
      <c r="N84" s="164"/>
      <c r="O84" s="164"/>
      <c r="P84" s="164"/>
      <c r="Q84" s="164"/>
      <c r="R84" s="164"/>
      <c r="S84" s="164"/>
      <c r="T84" s="164"/>
      <c r="U84" s="164"/>
      <c r="V84" s="164"/>
      <c r="W84" s="164"/>
      <c r="X84" s="164"/>
      <c r="Y84" s="164"/>
      <c r="Z84" s="164"/>
      <c r="AA84" s="164"/>
      <c r="AB84" s="164"/>
      <c r="AC84" s="164"/>
      <c r="AD84" s="164"/>
      <c r="AE84" s="164"/>
      <c r="AF84" s="164"/>
      <c r="AG84" s="164"/>
      <c r="AH84" s="164"/>
      <c r="AI84" s="164"/>
      <c r="AJ84" s="164"/>
      <c r="AK84" s="164"/>
      <c r="AL84" s="164"/>
      <c r="AM84" s="164"/>
      <c r="AN84" s="164"/>
      <c r="AO84" s="164"/>
      <c r="AP84" s="164"/>
      <c r="AQ84" s="164"/>
      <c r="AR84" s="164"/>
      <c r="AS84" s="164"/>
      <c r="AT84" s="164"/>
      <c r="AU84" s="164"/>
      <c r="AV84" s="164"/>
      <c r="AW84" s="164"/>
      <c r="AX84" s="164"/>
      <c r="AY84" s="164"/>
      <c r="AZ84" s="164"/>
      <c r="BA84" s="164"/>
      <c r="BB84" s="164"/>
      <c r="BC84" s="164"/>
      <c r="BD84" s="164"/>
      <c r="BE84" s="164"/>
      <c r="BF84" s="164"/>
      <c r="BG84" s="164"/>
      <c r="BH84" s="164"/>
      <c r="BI84" s="164"/>
      <c r="BJ84" s="164"/>
      <c r="BK84" s="164"/>
      <c r="BL84" s="164"/>
      <c r="BM84" s="164"/>
      <c r="BN84" s="164"/>
      <c r="BO84" s="164"/>
      <c r="BP84" s="164"/>
      <c r="BQ84" s="164"/>
      <c r="BR84" s="164"/>
      <c r="BS84" s="164"/>
      <c r="BT84" s="164"/>
      <c r="BU84" s="164"/>
      <c r="BV84" s="164"/>
      <c r="BW84" s="164"/>
      <c r="BX84" s="164"/>
      <c r="BY84" s="164"/>
      <c r="BZ84" s="164"/>
      <c r="CA84" s="164"/>
      <c r="CB84" s="164"/>
      <c r="CC84" s="164"/>
      <c r="CD84" s="164"/>
      <c r="CE84" s="164"/>
      <c r="CF84" s="164"/>
      <c r="CG84" s="164"/>
      <c r="CH84" s="164"/>
      <c r="CI84" s="164"/>
      <c r="CJ84" s="164"/>
      <c r="CK84" s="164"/>
      <c r="CL84" s="164"/>
      <c r="CM84" s="164"/>
      <c r="CN84" s="164"/>
      <c r="CO84" s="164"/>
      <c r="CP84" s="164"/>
      <c r="CQ84" s="164"/>
      <c r="CR84" s="164"/>
      <c r="CS84" s="164"/>
      <c r="CT84" s="164"/>
      <c r="CU84" s="164"/>
      <c r="CV84" s="164"/>
      <c r="CW84" s="164"/>
      <c r="CX84" s="164"/>
      <c r="CY84" s="164"/>
      <c r="CZ84" s="164"/>
      <c r="DA84" s="164"/>
      <c r="DB84" s="164"/>
      <c r="DC84" s="164"/>
      <c r="DD84" s="164"/>
      <c r="DE84" s="164"/>
      <c r="DF84" s="164"/>
      <c r="DG84" s="164"/>
      <c r="DH84" s="164"/>
      <c r="DI84" s="164"/>
      <c r="DJ84" s="164"/>
      <c r="DK84" s="164"/>
      <c r="DL84" s="164"/>
      <c r="DM84" s="164"/>
      <c r="DN84" s="164"/>
      <c r="DO84" s="164"/>
      <c r="DP84" s="164"/>
      <c r="DQ84" s="164"/>
      <c r="DR84" s="164"/>
      <c r="DS84" s="164"/>
      <c r="DT84" s="164"/>
      <c r="DU84" s="164"/>
      <c r="DV84" s="164"/>
      <c r="DW84" s="164"/>
      <c r="DX84" s="164"/>
      <c r="DY84" s="164"/>
      <c r="DZ84" s="164"/>
      <c r="EA84" s="164"/>
      <c r="EB84" s="164"/>
      <c r="EC84" s="164"/>
      <c r="ED84" s="164"/>
      <c r="EE84" s="164"/>
      <c r="EF84" s="164"/>
      <c r="EG84" s="164"/>
      <c r="EH84" s="164"/>
      <c r="EI84" s="164"/>
      <c r="EJ84" s="164"/>
      <c r="EK84" s="164"/>
      <c r="EL84" s="164"/>
      <c r="EM84" s="164"/>
      <c r="EN84" s="164"/>
      <c r="EO84" s="164"/>
      <c r="EP84" s="164"/>
      <c r="EQ84" s="164"/>
      <c r="ER84" s="164"/>
      <c r="ES84" s="164"/>
      <c r="ET84" s="164"/>
      <c r="EU84" s="164"/>
      <c r="EV84" s="164"/>
      <c r="EW84" s="164"/>
      <c r="EX84" s="164"/>
      <c r="EY84" s="164"/>
      <c r="EZ84" s="164"/>
      <c r="FA84" s="164"/>
      <c r="FB84" s="164"/>
      <c r="FC84" s="164"/>
      <c r="FD84" s="164"/>
      <c r="FE84" s="164"/>
      <c r="FF84" s="164"/>
      <c r="FG84" s="164"/>
      <c r="FH84" s="164"/>
      <c r="FI84" s="164"/>
      <c r="FJ84" s="164"/>
      <c r="FK84" s="164"/>
      <c r="FL84" s="164"/>
      <c r="FM84" s="164"/>
      <c r="FN84" s="164"/>
      <c r="FO84" s="164"/>
      <c r="FP84" s="164"/>
      <c r="FQ84" s="164"/>
      <c r="FR84" s="164"/>
      <c r="FS84" s="164"/>
      <c r="FT84" s="164"/>
      <c r="FU84" s="164"/>
      <c r="FV84" s="164"/>
      <c r="FW84" s="164"/>
      <c r="FX84" s="164"/>
      <c r="FY84" s="164"/>
      <c r="FZ84" s="164"/>
      <c r="GA84" s="164"/>
      <c r="GB84" s="164"/>
      <c r="GC84" s="164"/>
      <c r="GD84" s="164"/>
      <c r="GE84" s="164"/>
      <c r="GF84" s="164"/>
      <c r="GG84" s="164"/>
      <c r="GH84" s="164"/>
      <c r="GI84" s="164"/>
      <c r="GJ84" s="164"/>
      <c r="GK84" s="164"/>
      <c r="GL84" s="164"/>
      <c r="GM84" s="164"/>
      <c r="GN84" s="164"/>
      <c r="GO84" s="164"/>
      <c r="GP84" s="164"/>
      <c r="GQ84" s="164"/>
      <c r="GR84" s="164"/>
      <c r="GS84" s="164"/>
      <c r="GT84" s="164"/>
      <c r="GU84" s="164"/>
      <c r="GV84" s="164"/>
      <c r="GW84" s="164"/>
      <c r="GX84" s="164"/>
      <c r="GY84" s="164"/>
      <c r="GZ84" s="164"/>
      <c r="HA84" s="164"/>
      <c r="HB84" s="164"/>
      <c r="HC84" s="164"/>
      <c r="HD84" s="164"/>
      <c r="HE84" s="164"/>
      <c r="HF84" s="164"/>
      <c r="HG84" s="164"/>
      <c r="HH84" s="164"/>
      <c r="HI84" s="164"/>
      <c r="HJ84" s="164"/>
      <c r="HK84" s="164"/>
      <c r="HL84" s="164"/>
      <c r="HM84" s="164"/>
      <c r="HN84" s="164"/>
      <c r="HO84" s="164"/>
      <c r="HP84" s="164"/>
      <c r="HQ84" s="164"/>
      <c r="HR84" s="164"/>
      <c r="HS84" s="164"/>
      <c r="HT84" s="164"/>
    </row>
    <row r="85" spans="1:228" s="36" customFormat="1" ht="13.5" thickBot="1">
      <c r="A85" s="103" t="s">
        <v>179</v>
      </c>
      <c r="B85" s="29"/>
      <c r="C85" s="125"/>
      <c r="D85" s="125"/>
      <c r="E85" s="20"/>
      <c r="F85" s="125"/>
      <c r="G85" s="208">
        <f>SUM(G78:G84)</f>
        <v>10462.5</v>
      </c>
      <c r="H85" s="209"/>
      <c r="K85" s="164"/>
      <c r="L85" s="164"/>
      <c r="M85" s="164"/>
      <c r="N85" s="164"/>
      <c r="O85" s="164"/>
      <c r="P85" s="164"/>
      <c r="Q85" s="164"/>
      <c r="R85" s="164"/>
      <c r="S85" s="164"/>
      <c r="T85" s="164"/>
      <c r="U85" s="164"/>
      <c r="V85" s="164"/>
      <c r="W85" s="164"/>
      <c r="X85" s="164"/>
      <c r="Y85" s="164"/>
      <c r="Z85" s="164"/>
      <c r="AA85" s="164"/>
      <c r="AB85" s="164"/>
      <c r="AC85" s="164"/>
      <c r="AD85" s="164"/>
      <c r="AE85" s="164"/>
      <c r="AF85" s="164"/>
      <c r="AG85" s="164"/>
      <c r="AH85" s="164"/>
      <c r="AI85" s="164"/>
      <c r="AJ85" s="164"/>
      <c r="AK85" s="164"/>
      <c r="AL85" s="164"/>
      <c r="AM85" s="164"/>
      <c r="AN85" s="164"/>
      <c r="AO85" s="164"/>
      <c r="AP85" s="164"/>
      <c r="AQ85" s="164"/>
      <c r="AR85" s="164"/>
      <c r="AS85" s="164"/>
      <c r="AT85" s="164"/>
      <c r="AU85" s="164"/>
      <c r="AV85" s="164"/>
      <c r="AW85" s="164"/>
      <c r="AX85" s="164"/>
      <c r="AY85" s="164"/>
      <c r="AZ85" s="164"/>
      <c r="BA85" s="164"/>
      <c r="BB85" s="164"/>
      <c r="BC85" s="164"/>
      <c r="BD85" s="164"/>
      <c r="BE85" s="164"/>
      <c r="BF85" s="164"/>
      <c r="BG85" s="164"/>
      <c r="BH85" s="164"/>
      <c r="BI85" s="164"/>
      <c r="BJ85" s="164"/>
      <c r="BK85" s="164"/>
      <c r="BL85" s="164"/>
      <c r="BM85" s="164"/>
      <c r="BN85" s="164"/>
      <c r="BO85" s="164"/>
      <c r="BP85" s="164"/>
      <c r="BQ85" s="164"/>
      <c r="BR85" s="164"/>
      <c r="BS85" s="164"/>
      <c r="BT85" s="164"/>
      <c r="BU85" s="164"/>
      <c r="BV85" s="164"/>
      <c r="BW85" s="164"/>
      <c r="BX85" s="164"/>
      <c r="BY85" s="164"/>
      <c r="BZ85" s="164"/>
      <c r="CA85" s="164"/>
      <c r="CB85" s="164"/>
      <c r="CC85" s="164"/>
      <c r="CD85" s="164"/>
      <c r="CE85" s="164"/>
      <c r="CF85" s="164"/>
      <c r="CG85" s="164"/>
      <c r="CH85" s="164"/>
      <c r="CI85" s="164"/>
      <c r="CJ85" s="164"/>
      <c r="CK85" s="164"/>
      <c r="CL85" s="164"/>
      <c r="CM85" s="164"/>
      <c r="CN85" s="164"/>
      <c r="CO85" s="164"/>
      <c r="CP85" s="164"/>
      <c r="CQ85" s="164"/>
      <c r="CR85" s="164"/>
      <c r="CS85" s="164"/>
      <c r="CT85" s="164"/>
      <c r="CU85" s="164"/>
      <c r="CV85" s="164"/>
      <c r="CW85" s="164"/>
      <c r="CX85" s="164"/>
      <c r="CY85" s="164"/>
      <c r="CZ85" s="164"/>
      <c r="DA85" s="164"/>
      <c r="DB85" s="164"/>
      <c r="DC85" s="164"/>
      <c r="DD85" s="164"/>
      <c r="DE85" s="164"/>
      <c r="DF85" s="164"/>
      <c r="DG85" s="164"/>
      <c r="DH85" s="164"/>
      <c r="DI85" s="164"/>
      <c r="DJ85" s="164"/>
      <c r="DK85" s="164"/>
      <c r="DL85" s="164"/>
      <c r="DM85" s="164"/>
      <c r="DN85" s="164"/>
      <c r="DO85" s="164"/>
      <c r="DP85" s="164"/>
      <c r="DQ85" s="164"/>
      <c r="DR85" s="164"/>
      <c r="DS85" s="164"/>
      <c r="DT85" s="164"/>
      <c r="DU85" s="164"/>
      <c r="DV85" s="164"/>
      <c r="DW85" s="164"/>
      <c r="DX85" s="164"/>
      <c r="DY85" s="164"/>
      <c r="DZ85" s="164"/>
      <c r="EA85" s="164"/>
      <c r="EB85" s="164"/>
      <c r="EC85" s="164"/>
      <c r="ED85" s="164"/>
      <c r="EE85" s="164"/>
      <c r="EF85" s="164"/>
      <c r="EG85" s="164"/>
      <c r="EH85" s="164"/>
      <c r="EI85" s="164"/>
      <c r="EJ85" s="164"/>
      <c r="EK85" s="164"/>
      <c r="EL85" s="164"/>
      <c r="EM85" s="164"/>
      <c r="EN85" s="164"/>
      <c r="EO85" s="164"/>
      <c r="EP85" s="164"/>
      <c r="EQ85" s="164"/>
      <c r="ER85" s="164"/>
      <c r="ES85" s="164"/>
      <c r="ET85" s="164"/>
      <c r="EU85" s="164"/>
      <c r="EV85" s="164"/>
      <c r="EW85" s="164"/>
      <c r="EX85" s="164"/>
      <c r="EY85" s="164"/>
      <c r="EZ85" s="164"/>
      <c r="FA85" s="164"/>
      <c r="FB85" s="164"/>
      <c r="FC85" s="164"/>
      <c r="FD85" s="164"/>
      <c r="FE85" s="164"/>
      <c r="FF85" s="164"/>
      <c r="FG85" s="164"/>
      <c r="FH85" s="164"/>
      <c r="FI85" s="164"/>
      <c r="FJ85" s="164"/>
      <c r="FK85" s="164"/>
      <c r="FL85" s="164"/>
      <c r="FM85" s="164"/>
      <c r="FN85" s="164"/>
      <c r="FO85" s="164"/>
      <c r="FP85" s="164"/>
      <c r="FQ85" s="164"/>
      <c r="FR85" s="164"/>
      <c r="FS85" s="164"/>
      <c r="FT85" s="164"/>
      <c r="FU85" s="164"/>
      <c r="FV85" s="164"/>
      <c r="FW85" s="164"/>
      <c r="FX85" s="164"/>
      <c r="FY85" s="164"/>
      <c r="FZ85" s="164"/>
      <c r="GA85" s="164"/>
      <c r="GB85" s="164"/>
      <c r="GC85" s="164"/>
      <c r="GD85" s="164"/>
      <c r="GE85" s="164"/>
      <c r="GF85" s="164"/>
      <c r="GG85" s="164"/>
      <c r="GH85" s="164"/>
      <c r="GI85" s="164"/>
      <c r="GJ85" s="164"/>
      <c r="GK85" s="164"/>
      <c r="GL85" s="164"/>
      <c r="GM85" s="164"/>
      <c r="GN85" s="164"/>
      <c r="GO85" s="164"/>
      <c r="GP85" s="164"/>
      <c r="GQ85" s="164"/>
      <c r="GR85" s="164"/>
      <c r="GS85" s="164"/>
      <c r="GT85" s="164"/>
      <c r="GU85" s="164"/>
      <c r="GV85" s="164"/>
      <c r="GW85" s="164"/>
      <c r="GX85" s="164"/>
      <c r="GY85" s="164"/>
      <c r="GZ85" s="164"/>
      <c r="HA85" s="164"/>
      <c r="HB85" s="164"/>
      <c r="HC85" s="164"/>
      <c r="HD85" s="164"/>
      <c r="HE85" s="164"/>
      <c r="HF85" s="164"/>
      <c r="HG85" s="164"/>
      <c r="HH85" s="164"/>
      <c r="HI85" s="164"/>
      <c r="HJ85" s="164"/>
      <c r="HK85" s="164"/>
      <c r="HL85" s="164"/>
      <c r="HM85" s="164"/>
      <c r="HN85" s="164"/>
      <c r="HO85" s="164"/>
      <c r="HP85" s="164"/>
      <c r="HQ85" s="164"/>
      <c r="HR85" s="164"/>
      <c r="HS85" s="164"/>
      <c r="HT85" s="164"/>
    </row>
    <row r="86" spans="1:228" s="36" customFormat="1">
      <c r="A86" s="81" t="s">
        <v>91</v>
      </c>
      <c r="B86" s="72"/>
      <c r="C86" s="72"/>
      <c r="D86" s="72"/>
      <c r="E86" s="83"/>
      <c r="F86" s="72"/>
      <c r="G86" s="84">
        <v>3145</v>
      </c>
      <c r="H86" s="85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</row>
    <row r="87" spans="1:228" ht="13.5" thickBot="1">
      <c r="A87" s="47" t="s">
        <v>90</v>
      </c>
      <c r="B87" s="48" t="s">
        <v>127</v>
      </c>
      <c r="C87" s="48">
        <v>17</v>
      </c>
      <c r="D87" s="48">
        <v>150</v>
      </c>
      <c r="E87" s="102" t="s">
        <v>97</v>
      </c>
      <c r="F87" s="48" t="s">
        <v>108</v>
      </c>
      <c r="G87" s="50">
        <v>431</v>
      </c>
      <c r="H87" s="51" t="s">
        <v>180</v>
      </c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  <c r="BO87" s="36"/>
      <c r="BP87" s="36"/>
      <c r="BQ87" s="31"/>
      <c r="BR87" s="31"/>
      <c r="BS87" s="31"/>
      <c r="BT87" s="31"/>
      <c r="BU87" s="31"/>
      <c r="BV87" s="31"/>
      <c r="BW87" s="31"/>
      <c r="BX87" s="31"/>
      <c r="BY87" s="31"/>
      <c r="BZ87" s="31"/>
      <c r="CA87" s="31"/>
      <c r="CB87" s="31"/>
      <c r="CC87" s="31"/>
      <c r="CD87" s="31"/>
      <c r="CE87" s="31"/>
      <c r="CF87" s="31"/>
      <c r="CG87" s="31"/>
      <c r="CH87" s="31"/>
      <c r="CI87" s="31"/>
      <c r="CJ87" s="31"/>
      <c r="CK87" s="31"/>
      <c r="CL87" s="31"/>
      <c r="CM87" s="31"/>
      <c r="CN87" s="31"/>
      <c r="CO87" s="31"/>
      <c r="CP87" s="31"/>
      <c r="CQ87" s="31"/>
      <c r="CR87" s="31"/>
      <c r="CS87" s="31"/>
      <c r="CT87" s="31"/>
      <c r="CU87" s="31"/>
      <c r="CV87" s="31"/>
      <c r="CW87" s="31"/>
      <c r="CX87" s="31"/>
      <c r="CY87" s="31"/>
      <c r="CZ87" s="31"/>
      <c r="DA87" s="31"/>
      <c r="DB87" s="31"/>
      <c r="DC87" s="31"/>
      <c r="DD87" s="31"/>
      <c r="DE87" s="31"/>
      <c r="DF87" s="31"/>
      <c r="DG87" s="31"/>
      <c r="DH87" s="31"/>
      <c r="DI87" s="31"/>
      <c r="DJ87" s="31"/>
      <c r="DK87" s="31"/>
      <c r="DL87" s="31"/>
      <c r="DM87" s="31"/>
      <c r="DN87" s="31"/>
      <c r="DO87" s="31"/>
      <c r="DP87" s="31"/>
      <c r="DQ87" s="31"/>
      <c r="DR87" s="31"/>
      <c r="DS87" s="31"/>
      <c r="DT87" s="31"/>
      <c r="DU87" s="31"/>
      <c r="DV87" s="31"/>
      <c r="DW87" s="31"/>
      <c r="DX87" s="31"/>
      <c r="DY87" s="31"/>
      <c r="DZ87" s="31"/>
      <c r="EA87" s="31"/>
      <c r="EB87" s="31"/>
      <c r="EC87" s="31"/>
      <c r="ED87" s="31"/>
      <c r="EE87" s="31"/>
      <c r="EF87" s="31"/>
      <c r="EG87" s="31"/>
      <c r="EH87" s="31"/>
      <c r="EI87" s="31"/>
      <c r="EJ87" s="31"/>
      <c r="EK87" s="31"/>
      <c r="EL87" s="31"/>
      <c r="EM87" s="31"/>
      <c r="EN87" s="31"/>
      <c r="EO87" s="31"/>
      <c r="EP87" s="31"/>
      <c r="EQ87" s="31"/>
      <c r="ER87" s="31"/>
      <c r="ES87" s="31"/>
      <c r="ET87" s="31"/>
      <c r="EU87" s="31"/>
      <c r="EV87" s="31"/>
      <c r="EW87" s="31"/>
      <c r="EX87" s="31"/>
      <c r="EY87" s="31"/>
      <c r="EZ87" s="31"/>
      <c r="FA87" s="31"/>
      <c r="FB87" s="31"/>
      <c r="FC87" s="31"/>
      <c r="FD87" s="31"/>
      <c r="FE87" s="31"/>
      <c r="FF87" s="31"/>
      <c r="FG87" s="31"/>
      <c r="FH87" s="31"/>
      <c r="FI87" s="31"/>
      <c r="FJ87" s="31"/>
      <c r="FK87" s="31"/>
      <c r="FL87" s="31"/>
      <c r="FM87" s="31"/>
      <c r="FN87" s="31"/>
      <c r="FO87" s="31"/>
      <c r="FP87" s="31"/>
      <c r="FQ87" s="31"/>
      <c r="FR87" s="31"/>
      <c r="FS87" s="31"/>
      <c r="FT87" s="31"/>
      <c r="FU87" s="31"/>
      <c r="FV87" s="31"/>
      <c r="FW87" s="31"/>
      <c r="FX87" s="31"/>
      <c r="FY87" s="31"/>
      <c r="FZ87" s="31"/>
      <c r="GA87" s="31"/>
      <c r="GB87" s="31"/>
      <c r="GC87" s="31"/>
      <c r="GD87" s="31"/>
      <c r="GE87" s="31"/>
      <c r="GF87" s="31"/>
      <c r="GG87" s="31"/>
      <c r="GH87" s="31"/>
      <c r="GI87" s="31"/>
      <c r="GJ87" s="31"/>
      <c r="GK87" s="31"/>
      <c r="GL87" s="31"/>
      <c r="GM87" s="31"/>
      <c r="GN87" s="31"/>
      <c r="GO87" s="31"/>
      <c r="GP87" s="31"/>
      <c r="GQ87" s="31"/>
      <c r="GR87" s="31"/>
      <c r="GS87" s="31"/>
      <c r="GT87" s="31"/>
      <c r="GU87" s="31"/>
      <c r="GV87" s="31"/>
      <c r="GW87" s="31"/>
      <c r="GX87" s="31"/>
      <c r="GY87" s="31"/>
      <c r="GZ87" s="31"/>
      <c r="HA87" s="31"/>
      <c r="HB87" s="31"/>
      <c r="HC87" s="31"/>
      <c r="HD87" s="31"/>
      <c r="HE87" s="31"/>
      <c r="HF87" s="31"/>
      <c r="HG87" s="31"/>
      <c r="HH87" s="31"/>
      <c r="HI87" s="31"/>
      <c r="HJ87" s="31"/>
      <c r="HK87" s="31"/>
      <c r="HL87" s="31"/>
      <c r="HM87" s="31"/>
      <c r="HN87" s="31"/>
      <c r="HO87" s="31"/>
      <c r="HP87" s="31"/>
      <c r="HQ87" s="31"/>
      <c r="HR87" s="31"/>
      <c r="HS87" s="31"/>
      <c r="HT87" s="31"/>
    </row>
    <row r="88" spans="1:228" s="164" customFormat="1">
      <c r="A88" s="165"/>
      <c r="B88" s="92" t="s">
        <v>127</v>
      </c>
      <c r="C88" s="92">
        <v>24</v>
      </c>
      <c r="D88" s="92">
        <v>152</v>
      </c>
      <c r="E88" s="210" t="s">
        <v>97</v>
      </c>
      <c r="F88" s="92" t="s">
        <v>108</v>
      </c>
      <c r="G88" s="211">
        <v>197</v>
      </c>
      <c r="H88" s="51" t="s">
        <v>180</v>
      </c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  <c r="BY88" s="36"/>
      <c r="BZ88" s="36"/>
      <c r="CA88" s="36"/>
      <c r="CB88" s="36"/>
      <c r="CC88" s="36"/>
      <c r="CD88" s="36"/>
      <c r="CE88" s="36"/>
      <c r="CF88" s="36"/>
      <c r="CG88" s="36"/>
      <c r="CH88" s="36"/>
      <c r="CI88" s="36"/>
      <c r="CJ88" s="36"/>
      <c r="CK88" s="36"/>
      <c r="CL88" s="36"/>
      <c r="CM88" s="36"/>
      <c r="CN88" s="36"/>
      <c r="CO88" s="36"/>
      <c r="CP88" s="36"/>
      <c r="CQ88" s="36"/>
      <c r="CR88" s="36"/>
      <c r="CS88" s="36"/>
      <c r="CT88" s="36"/>
      <c r="CU88" s="36"/>
      <c r="CV88" s="36"/>
      <c r="CW88" s="36"/>
      <c r="CX88" s="36"/>
      <c r="CY88" s="36"/>
      <c r="CZ88" s="36"/>
      <c r="DA88" s="36"/>
      <c r="DB88" s="36"/>
      <c r="DC88" s="36"/>
      <c r="DD88" s="36"/>
      <c r="DE88" s="36"/>
      <c r="DF88" s="36"/>
      <c r="DG88" s="36"/>
      <c r="DH88" s="36"/>
      <c r="DI88" s="36"/>
      <c r="DJ88" s="36"/>
      <c r="DK88" s="36"/>
      <c r="DL88" s="36"/>
      <c r="DM88" s="36"/>
      <c r="DN88" s="36"/>
      <c r="DO88" s="36"/>
      <c r="DP88" s="36"/>
      <c r="DQ88" s="36"/>
      <c r="DR88" s="36"/>
      <c r="DS88" s="36"/>
      <c r="DT88" s="36"/>
      <c r="DU88" s="36"/>
      <c r="DV88" s="36"/>
      <c r="DW88" s="36"/>
      <c r="DX88" s="36"/>
      <c r="DY88" s="36"/>
      <c r="DZ88" s="36"/>
      <c r="EA88" s="36"/>
      <c r="EB88" s="36"/>
      <c r="EC88" s="36"/>
      <c r="ED88" s="36"/>
      <c r="EE88" s="36"/>
      <c r="EF88" s="36"/>
      <c r="EG88" s="36"/>
      <c r="EH88" s="36"/>
      <c r="EI88" s="36"/>
      <c r="EJ88" s="36"/>
      <c r="EK88" s="36"/>
      <c r="EL88" s="36"/>
      <c r="EM88" s="36"/>
      <c r="EN88" s="36"/>
      <c r="EO88" s="36"/>
      <c r="EP88" s="36"/>
      <c r="EQ88" s="36"/>
      <c r="ER88" s="36"/>
      <c r="ES88" s="36"/>
      <c r="ET88" s="36"/>
      <c r="EU88" s="36"/>
      <c r="EV88" s="36"/>
      <c r="EW88" s="36"/>
      <c r="EX88" s="36"/>
      <c r="EY88" s="36"/>
      <c r="EZ88" s="36"/>
      <c r="FA88" s="36"/>
      <c r="FB88" s="36"/>
      <c r="FC88" s="36"/>
      <c r="FD88" s="36"/>
      <c r="FE88" s="36"/>
      <c r="FF88" s="36"/>
      <c r="FG88" s="36"/>
      <c r="FH88" s="36"/>
      <c r="FI88" s="36"/>
      <c r="FJ88" s="36"/>
      <c r="FK88" s="36"/>
      <c r="FL88" s="36"/>
      <c r="FM88" s="36"/>
      <c r="FN88" s="36"/>
      <c r="FO88" s="36"/>
      <c r="FP88" s="36"/>
      <c r="FQ88" s="36"/>
      <c r="FR88" s="36"/>
      <c r="FS88" s="36"/>
      <c r="FT88" s="36"/>
      <c r="FU88" s="36"/>
      <c r="FV88" s="36"/>
      <c r="FW88" s="36"/>
      <c r="FX88" s="36"/>
      <c r="FY88" s="36"/>
      <c r="FZ88" s="36"/>
      <c r="GA88" s="36"/>
      <c r="GB88" s="36"/>
      <c r="GC88" s="36"/>
      <c r="GD88" s="36"/>
      <c r="GE88" s="36"/>
      <c r="GF88" s="36"/>
      <c r="GG88" s="36"/>
      <c r="GH88" s="36"/>
      <c r="GI88" s="36"/>
      <c r="GJ88" s="36"/>
      <c r="GK88" s="36"/>
      <c r="GL88" s="36"/>
      <c r="GM88" s="36"/>
      <c r="GN88" s="36"/>
      <c r="GO88" s="36"/>
      <c r="GP88" s="36"/>
      <c r="GQ88" s="36"/>
      <c r="GR88" s="36"/>
      <c r="GS88" s="36"/>
      <c r="GT88" s="36"/>
      <c r="GU88" s="36"/>
      <c r="GV88" s="36"/>
      <c r="GW88" s="36"/>
      <c r="GX88" s="36"/>
      <c r="GY88" s="36"/>
      <c r="GZ88" s="36"/>
      <c r="HA88" s="36"/>
      <c r="HB88" s="36"/>
      <c r="HC88" s="36"/>
      <c r="HD88" s="36"/>
      <c r="HE88" s="36"/>
      <c r="HF88" s="36"/>
      <c r="HG88" s="36"/>
      <c r="HH88" s="36"/>
      <c r="HI88" s="36"/>
      <c r="HJ88" s="36"/>
      <c r="HK88" s="36"/>
      <c r="HL88" s="36"/>
      <c r="HM88" s="36"/>
      <c r="HN88" s="36"/>
      <c r="HO88" s="36"/>
      <c r="HP88" s="36"/>
      <c r="HQ88" s="36"/>
      <c r="HR88" s="36"/>
      <c r="HS88" s="36"/>
      <c r="HT88" s="36"/>
    </row>
    <row r="89" spans="1:228" s="31" customFormat="1" ht="13.5" thickBot="1">
      <c r="A89" s="103" t="s">
        <v>92</v>
      </c>
      <c r="B89" s="112"/>
      <c r="C89" s="86"/>
      <c r="D89" s="86"/>
      <c r="E89" s="86"/>
      <c r="F89" s="86"/>
      <c r="G89" s="104">
        <f>SUM(G86:G88)</f>
        <v>3773</v>
      </c>
      <c r="H89" s="106"/>
      <c r="I89" s="36"/>
      <c r="J89" s="36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</row>
    <row r="90" spans="1:228" s="36" customFormat="1">
      <c r="A90" s="83" t="s">
        <v>123</v>
      </c>
      <c r="B90" s="141"/>
      <c r="C90" s="162"/>
      <c r="D90" s="162"/>
      <c r="E90" s="162"/>
      <c r="F90" s="162"/>
      <c r="G90" s="116">
        <v>700</v>
      </c>
      <c r="H90" s="165"/>
      <c r="K90" s="164"/>
      <c r="L90" s="164"/>
      <c r="M90" s="164"/>
      <c r="N90" s="164"/>
      <c r="O90" s="164"/>
      <c r="P90" s="164"/>
      <c r="Q90" s="164"/>
      <c r="R90" s="164"/>
      <c r="S90" s="164"/>
      <c r="T90" s="164"/>
      <c r="U90" s="164"/>
      <c r="V90" s="164"/>
      <c r="W90" s="164"/>
      <c r="X90" s="164"/>
      <c r="Y90" s="164"/>
      <c r="Z90" s="164"/>
      <c r="AA90" s="164"/>
      <c r="AB90" s="164"/>
      <c r="AC90" s="164"/>
      <c r="AD90" s="164"/>
      <c r="AE90" s="164"/>
      <c r="AF90" s="164"/>
      <c r="AG90" s="164"/>
      <c r="AH90" s="164"/>
      <c r="AI90" s="164"/>
      <c r="AJ90" s="164"/>
      <c r="AK90" s="164"/>
      <c r="AL90" s="164"/>
      <c r="AM90" s="164"/>
      <c r="AN90" s="164"/>
      <c r="AO90" s="164"/>
      <c r="AP90" s="164"/>
      <c r="AQ90" s="164"/>
      <c r="AR90" s="164"/>
      <c r="AS90" s="164"/>
      <c r="AT90" s="164"/>
      <c r="AU90" s="164"/>
      <c r="AV90" s="164"/>
      <c r="AW90" s="164"/>
      <c r="AX90" s="164"/>
      <c r="AY90" s="164"/>
      <c r="AZ90" s="164"/>
      <c r="BA90" s="164"/>
      <c r="BB90" s="164"/>
      <c r="BC90" s="164"/>
      <c r="BD90" s="164"/>
      <c r="BE90" s="164"/>
      <c r="BF90" s="164"/>
      <c r="BG90" s="164"/>
      <c r="BH90" s="164"/>
      <c r="BI90" s="164"/>
      <c r="BJ90" s="164"/>
      <c r="BK90" s="164"/>
      <c r="BL90" s="164"/>
      <c r="BM90" s="164"/>
      <c r="BN90" s="164"/>
      <c r="BO90" s="164"/>
      <c r="BP90" s="164"/>
      <c r="BQ90" s="164"/>
      <c r="BR90" s="164"/>
      <c r="BS90" s="164"/>
      <c r="BT90" s="164"/>
      <c r="BU90" s="164"/>
      <c r="BV90" s="164"/>
      <c r="BW90" s="164"/>
      <c r="BX90" s="164"/>
      <c r="BY90" s="164"/>
      <c r="BZ90" s="164"/>
      <c r="CA90" s="164"/>
      <c r="CB90" s="164"/>
      <c r="CC90" s="164"/>
      <c r="CD90" s="164"/>
      <c r="CE90" s="164"/>
      <c r="CF90" s="164"/>
      <c r="CG90" s="164"/>
      <c r="CH90" s="164"/>
      <c r="CI90" s="164"/>
      <c r="CJ90" s="164"/>
      <c r="CK90" s="164"/>
      <c r="CL90" s="164"/>
      <c r="CM90" s="164"/>
      <c r="CN90" s="164"/>
      <c r="CO90" s="164"/>
      <c r="CP90" s="164"/>
      <c r="CQ90" s="164"/>
      <c r="CR90" s="164"/>
      <c r="CS90" s="164"/>
      <c r="CT90" s="164"/>
      <c r="CU90" s="164"/>
      <c r="CV90" s="164"/>
      <c r="CW90" s="164"/>
      <c r="CX90" s="164"/>
      <c r="CY90" s="164"/>
      <c r="CZ90" s="164"/>
      <c r="DA90" s="164"/>
      <c r="DB90" s="164"/>
      <c r="DC90" s="164"/>
      <c r="DD90" s="164"/>
      <c r="DE90" s="164"/>
      <c r="DF90" s="164"/>
      <c r="DG90" s="164"/>
      <c r="DH90" s="164"/>
      <c r="DI90" s="164"/>
      <c r="DJ90" s="164"/>
      <c r="DK90" s="164"/>
      <c r="DL90" s="164"/>
      <c r="DM90" s="164"/>
      <c r="DN90" s="164"/>
      <c r="DO90" s="164"/>
      <c r="DP90" s="164"/>
      <c r="DQ90" s="164"/>
      <c r="DR90" s="164"/>
      <c r="DS90" s="164"/>
      <c r="DT90" s="164"/>
      <c r="DU90" s="164"/>
      <c r="DV90" s="164"/>
      <c r="DW90" s="164"/>
      <c r="DX90" s="164"/>
      <c r="DY90" s="164"/>
      <c r="DZ90" s="164"/>
      <c r="EA90" s="164"/>
      <c r="EB90" s="164"/>
      <c r="EC90" s="164"/>
      <c r="ED90" s="164"/>
      <c r="EE90" s="164"/>
      <c r="EF90" s="164"/>
      <c r="EG90" s="164"/>
      <c r="EH90" s="164"/>
      <c r="EI90" s="164"/>
      <c r="EJ90" s="164"/>
      <c r="EK90" s="164"/>
      <c r="EL90" s="164"/>
      <c r="EM90" s="164"/>
      <c r="EN90" s="164"/>
      <c r="EO90" s="164"/>
      <c r="EP90" s="164"/>
      <c r="EQ90" s="164"/>
      <c r="ER90" s="164"/>
      <c r="ES90" s="164"/>
      <c r="ET90" s="164"/>
      <c r="EU90" s="164"/>
      <c r="EV90" s="164"/>
      <c r="EW90" s="164"/>
      <c r="EX90" s="164"/>
      <c r="EY90" s="164"/>
      <c r="EZ90" s="164"/>
      <c r="FA90" s="164"/>
      <c r="FB90" s="164"/>
      <c r="FC90" s="164"/>
      <c r="FD90" s="164"/>
      <c r="FE90" s="164"/>
      <c r="FF90" s="164"/>
      <c r="FG90" s="164"/>
      <c r="FH90" s="164"/>
      <c r="FI90" s="164"/>
      <c r="FJ90" s="164"/>
      <c r="FK90" s="164"/>
      <c r="FL90" s="164"/>
      <c r="FM90" s="164"/>
      <c r="FN90" s="164"/>
      <c r="FO90" s="164"/>
      <c r="FP90" s="164"/>
      <c r="FQ90" s="164"/>
      <c r="FR90" s="164"/>
      <c r="FS90" s="164"/>
      <c r="FT90" s="164"/>
      <c r="FU90" s="164"/>
      <c r="FV90" s="164"/>
      <c r="FW90" s="164"/>
      <c r="FX90" s="164"/>
      <c r="FY90" s="164"/>
      <c r="FZ90" s="164"/>
      <c r="GA90" s="164"/>
      <c r="GB90" s="164"/>
      <c r="GC90" s="164"/>
      <c r="GD90" s="164"/>
      <c r="GE90" s="164"/>
      <c r="GF90" s="164"/>
      <c r="GG90" s="164"/>
      <c r="GH90" s="164"/>
      <c r="GI90" s="164"/>
      <c r="GJ90" s="164"/>
      <c r="GK90" s="164"/>
      <c r="GL90" s="164"/>
      <c r="GM90" s="164"/>
      <c r="GN90" s="164"/>
      <c r="GO90" s="164"/>
      <c r="GP90" s="164"/>
      <c r="GQ90" s="164"/>
      <c r="GR90" s="164"/>
      <c r="GS90" s="164"/>
      <c r="GT90" s="164"/>
      <c r="GU90" s="164"/>
      <c r="GV90" s="164"/>
      <c r="GW90" s="164"/>
      <c r="GX90" s="164"/>
      <c r="GY90" s="164"/>
      <c r="GZ90" s="164"/>
      <c r="HA90" s="164"/>
      <c r="HB90" s="164"/>
      <c r="HC90" s="164"/>
      <c r="HD90" s="164"/>
      <c r="HE90" s="164"/>
      <c r="HF90" s="164"/>
      <c r="HG90" s="164"/>
      <c r="HH90" s="164"/>
      <c r="HI90" s="164"/>
      <c r="HJ90" s="164"/>
      <c r="HK90" s="164"/>
      <c r="HL90" s="164"/>
      <c r="HM90" s="164"/>
      <c r="HN90" s="164"/>
      <c r="HO90" s="164"/>
      <c r="HP90" s="164"/>
      <c r="HQ90" s="164"/>
      <c r="HR90" s="164"/>
      <c r="HS90" s="164"/>
      <c r="HT90" s="164"/>
    </row>
    <row r="91" spans="1:228" s="36" customFormat="1">
      <c r="A91" s="143">
        <v>20.13</v>
      </c>
      <c r="B91" s="156"/>
      <c r="C91" s="97"/>
      <c r="D91" s="97"/>
      <c r="E91" s="100"/>
      <c r="F91" s="97"/>
      <c r="G91" s="116">
        <v>0</v>
      </c>
      <c r="H91" s="100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</row>
    <row r="92" spans="1:228" s="36" customFormat="1" ht="13.5" thickBot="1">
      <c r="A92" s="103" t="s">
        <v>118</v>
      </c>
      <c r="B92" s="112"/>
      <c r="C92" s="86"/>
      <c r="D92" s="86"/>
      <c r="E92" s="86"/>
      <c r="F92" s="86"/>
      <c r="G92" s="104">
        <v>700</v>
      </c>
      <c r="H92" s="106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</row>
    <row r="93" spans="1:228" s="36" customFormat="1">
      <c r="A93" s="83" t="s">
        <v>107</v>
      </c>
      <c r="B93" s="154"/>
      <c r="C93" s="135"/>
      <c r="D93" s="135"/>
      <c r="E93" s="135"/>
      <c r="F93" s="135"/>
      <c r="G93" s="155">
        <v>98.03</v>
      </c>
      <c r="H93" s="14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</row>
    <row r="94" spans="1:228" s="36" customFormat="1">
      <c r="A94" s="47">
        <v>20.14</v>
      </c>
      <c r="B94" s="48"/>
      <c r="C94" s="97"/>
      <c r="D94" s="97"/>
      <c r="E94" s="140"/>
      <c r="F94" s="97"/>
      <c r="G94" s="116"/>
      <c r="H94" s="140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</row>
    <row r="95" spans="1:228" s="36" customFormat="1" ht="13.5" thickBot="1">
      <c r="A95" s="103" t="s">
        <v>104</v>
      </c>
      <c r="B95" s="112"/>
      <c r="C95" s="86"/>
      <c r="D95" s="86"/>
      <c r="E95" s="86"/>
      <c r="F95" s="86"/>
      <c r="G95" s="104">
        <v>98.03</v>
      </c>
      <c r="H95" s="106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</row>
    <row r="96" spans="1:228" s="36" customFormat="1">
      <c r="A96" s="53" t="s">
        <v>103</v>
      </c>
      <c r="B96" s="141"/>
      <c r="C96" s="135"/>
      <c r="D96" s="135"/>
      <c r="E96" s="135"/>
      <c r="F96" s="135"/>
      <c r="G96" s="142">
        <v>3940</v>
      </c>
      <c r="H96" s="143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</row>
    <row r="97" spans="1:228" s="36" customFormat="1">
      <c r="A97" s="47">
        <v>20.25</v>
      </c>
      <c r="B97" s="48" t="s">
        <v>127</v>
      </c>
      <c r="C97" s="62">
        <v>24</v>
      </c>
      <c r="D97" s="62">
        <v>1390</v>
      </c>
      <c r="E97" s="51" t="s">
        <v>181</v>
      </c>
      <c r="F97" s="95"/>
      <c r="G97" s="65">
        <v>3020</v>
      </c>
      <c r="H97" s="51" t="s">
        <v>182</v>
      </c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</row>
    <row r="98" spans="1:228" s="36" customFormat="1" ht="13.5" thickBot="1">
      <c r="A98" s="103" t="s">
        <v>102</v>
      </c>
      <c r="B98" s="20"/>
      <c r="C98" s="20"/>
      <c r="D98" s="20"/>
      <c r="E98" s="20"/>
      <c r="F98" s="125"/>
      <c r="G98" s="104">
        <f>SUM(G96:G97)</f>
        <v>6960</v>
      </c>
      <c r="H98" s="126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</row>
    <row r="99" spans="1:228" s="36" customFormat="1">
      <c r="A99" s="53" t="s">
        <v>93</v>
      </c>
      <c r="B99" s="123"/>
      <c r="C99" s="38"/>
      <c r="D99" s="38"/>
      <c r="E99" s="38"/>
      <c r="F99" s="38"/>
      <c r="G99" s="52">
        <v>682.85</v>
      </c>
      <c r="H99" s="53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</row>
    <row r="100" spans="1:228" s="36" customFormat="1">
      <c r="A100" s="22" t="s">
        <v>79</v>
      </c>
      <c r="B100" s="48"/>
      <c r="C100" s="48"/>
      <c r="D100" s="48"/>
      <c r="E100" s="51"/>
      <c r="F100" s="48"/>
      <c r="G100" s="50"/>
      <c r="H100" s="51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</row>
    <row r="101" spans="1:228" s="36" customFormat="1" ht="13.5" thickBot="1">
      <c r="A101" s="103" t="s">
        <v>80</v>
      </c>
      <c r="B101" s="112"/>
      <c r="C101" s="86"/>
      <c r="D101" s="86"/>
      <c r="E101" s="86"/>
      <c r="F101" s="86"/>
      <c r="G101" s="104">
        <f>SUM(G99:G100)</f>
        <v>682.85</v>
      </c>
      <c r="H101" s="106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</row>
    <row r="102" spans="1:228" s="36" customFormat="1">
      <c r="A102" s="53" t="s">
        <v>94</v>
      </c>
      <c r="B102" s="23"/>
      <c r="C102" s="38"/>
      <c r="D102" s="38"/>
      <c r="E102" s="38"/>
      <c r="F102" s="38"/>
      <c r="G102" s="52">
        <v>6584.23</v>
      </c>
      <c r="H102" s="53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</row>
    <row r="103" spans="1:228" s="36" customFormat="1">
      <c r="A103" s="22" t="s">
        <v>62</v>
      </c>
      <c r="B103" s="48" t="s">
        <v>127</v>
      </c>
      <c r="C103" s="48">
        <v>18</v>
      </c>
      <c r="D103" s="48">
        <v>1266</v>
      </c>
      <c r="E103" s="51" t="s">
        <v>183</v>
      </c>
      <c r="F103" s="48"/>
      <c r="G103" s="50">
        <v>506.14</v>
      </c>
      <c r="H103" s="51" t="s">
        <v>184</v>
      </c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</row>
    <row r="104" spans="1:228" s="36" customFormat="1" ht="13.5" thickBot="1">
      <c r="A104" s="103" t="s">
        <v>80</v>
      </c>
      <c r="B104" s="28"/>
      <c r="C104" s="29"/>
      <c r="D104" s="29"/>
      <c r="E104" s="29"/>
      <c r="F104" s="29"/>
      <c r="G104" s="104">
        <f>SUM(G102:G103)</f>
        <v>7090.37</v>
      </c>
      <c r="H104" s="30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</row>
    <row r="105" spans="1:228" s="36" customFormat="1">
      <c r="A105" s="53" t="s">
        <v>54</v>
      </c>
      <c r="B105" s="23"/>
      <c r="C105" s="38"/>
      <c r="D105" s="38"/>
      <c r="E105" s="38"/>
      <c r="F105" s="38"/>
      <c r="G105" s="52">
        <v>6600</v>
      </c>
      <c r="H105" s="53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</row>
    <row r="106" spans="1:228" ht="13.5" thickBot="1">
      <c r="A106" s="22" t="s">
        <v>28</v>
      </c>
      <c r="B106" s="48" t="s">
        <v>127</v>
      </c>
      <c r="C106" s="24">
        <v>13</v>
      </c>
      <c r="D106" s="24">
        <v>1256</v>
      </c>
      <c r="E106" s="25" t="s">
        <v>29</v>
      </c>
      <c r="F106" s="24">
        <v>33</v>
      </c>
      <c r="G106" s="26">
        <v>600</v>
      </c>
      <c r="H106" s="27" t="s">
        <v>31</v>
      </c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  <c r="BF106" s="31"/>
      <c r="BG106" s="31"/>
      <c r="BH106" s="31"/>
      <c r="BI106" s="31"/>
      <c r="BJ106" s="31"/>
      <c r="BK106" s="31"/>
      <c r="BL106" s="31"/>
      <c r="BM106" s="31"/>
      <c r="BN106" s="31"/>
      <c r="BO106" s="31"/>
      <c r="BP106" s="31"/>
      <c r="BQ106" s="31"/>
      <c r="BR106" s="31"/>
      <c r="BS106" s="31"/>
      <c r="BT106" s="31"/>
      <c r="BU106" s="31"/>
      <c r="BV106" s="31"/>
      <c r="BW106" s="31"/>
      <c r="BX106" s="31"/>
      <c r="BY106" s="31"/>
      <c r="BZ106" s="31"/>
      <c r="CA106" s="31"/>
      <c r="CB106" s="31"/>
      <c r="CC106" s="31"/>
      <c r="CD106" s="31"/>
      <c r="CE106" s="31"/>
      <c r="CF106" s="31"/>
      <c r="CG106" s="31"/>
      <c r="CH106" s="31"/>
      <c r="CI106" s="31"/>
      <c r="CJ106" s="31"/>
      <c r="CK106" s="31"/>
      <c r="CL106" s="31"/>
      <c r="CM106" s="31"/>
      <c r="CN106" s="31"/>
      <c r="CO106" s="31"/>
      <c r="CP106" s="31"/>
      <c r="CQ106" s="31"/>
      <c r="CR106" s="31"/>
      <c r="CS106" s="31"/>
      <c r="CT106" s="31"/>
      <c r="CU106" s="31"/>
      <c r="CV106" s="31"/>
      <c r="CW106" s="31"/>
      <c r="CX106" s="31"/>
      <c r="CY106" s="31"/>
      <c r="CZ106" s="31"/>
      <c r="DA106" s="31"/>
      <c r="DB106" s="31"/>
      <c r="DC106" s="31"/>
      <c r="DD106" s="31"/>
      <c r="DE106" s="31"/>
      <c r="DF106" s="31"/>
      <c r="DG106" s="31"/>
      <c r="DH106" s="31"/>
      <c r="DI106" s="31"/>
      <c r="DJ106" s="31"/>
      <c r="DK106" s="31"/>
      <c r="DL106" s="31"/>
      <c r="DM106" s="31"/>
      <c r="DN106" s="31"/>
      <c r="DO106" s="31"/>
      <c r="DP106" s="31"/>
      <c r="DQ106" s="31"/>
      <c r="DR106" s="31"/>
      <c r="DS106" s="31"/>
      <c r="DT106" s="31"/>
      <c r="DU106" s="31"/>
      <c r="DV106" s="31"/>
      <c r="DW106" s="31"/>
      <c r="DX106" s="31"/>
      <c r="DY106" s="31"/>
      <c r="DZ106" s="31"/>
      <c r="EA106" s="31"/>
      <c r="EB106" s="31"/>
      <c r="EC106" s="31"/>
      <c r="ED106" s="31"/>
      <c r="EE106" s="31"/>
      <c r="EF106" s="31"/>
      <c r="EG106" s="31"/>
      <c r="EH106" s="31"/>
      <c r="EI106" s="31"/>
      <c r="EJ106" s="31"/>
      <c r="EK106" s="31"/>
      <c r="EL106" s="31"/>
      <c r="EM106" s="31"/>
      <c r="EN106" s="31"/>
      <c r="EO106" s="31"/>
      <c r="EP106" s="31"/>
      <c r="EQ106" s="31"/>
      <c r="ER106" s="31"/>
      <c r="ES106" s="31"/>
      <c r="ET106" s="31"/>
      <c r="EU106" s="31"/>
      <c r="EV106" s="31"/>
      <c r="EW106" s="31"/>
      <c r="EX106" s="31"/>
      <c r="EY106" s="31"/>
      <c r="EZ106" s="31"/>
      <c r="FA106" s="31"/>
      <c r="FB106" s="31"/>
      <c r="FC106" s="31"/>
      <c r="FD106" s="31"/>
      <c r="FE106" s="31"/>
      <c r="FF106" s="31"/>
      <c r="FG106" s="31"/>
      <c r="FH106" s="31"/>
      <c r="FI106" s="31"/>
      <c r="FJ106" s="31"/>
      <c r="FK106" s="31"/>
      <c r="FL106" s="31"/>
      <c r="FM106" s="31"/>
      <c r="FN106" s="31"/>
      <c r="FO106" s="31"/>
      <c r="FP106" s="31"/>
      <c r="FQ106" s="31"/>
      <c r="FR106" s="31"/>
      <c r="FS106" s="31"/>
      <c r="FT106" s="31"/>
      <c r="FU106" s="31"/>
      <c r="FV106" s="31"/>
      <c r="FW106" s="31"/>
      <c r="FX106" s="31"/>
      <c r="FY106" s="31"/>
      <c r="FZ106" s="31"/>
      <c r="GA106" s="31"/>
      <c r="GB106" s="31"/>
      <c r="GC106" s="31"/>
      <c r="GD106" s="31"/>
      <c r="GE106" s="31"/>
      <c r="GF106" s="31"/>
      <c r="GG106" s="31"/>
      <c r="GH106" s="31"/>
      <c r="GI106" s="31"/>
      <c r="GJ106" s="31"/>
      <c r="GK106" s="31"/>
      <c r="GL106" s="31"/>
      <c r="GM106" s="31"/>
      <c r="GN106" s="31"/>
      <c r="GO106" s="31"/>
      <c r="GP106" s="31"/>
      <c r="GQ106" s="31"/>
      <c r="GR106" s="31"/>
      <c r="GS106" s="31"/>
      <c r="GT106" s="31"/>
      <c r="GU106" s="31"/>
      <c r="GV106" s="31"/>
      <c r="GW106" s="31"/>
      <c r="GX106" s="31"/>
      <c r="GY106" s="31"/>
      <c r="GZ106" s="31"/>
      <c r="HA106" s="31"/>
      <c r="HB106" s="31"/>
      <c r="HC106" s="31"/>
      <c r="HD106" s="31"/>
      <c r="HE106" s="31"/>
      <c r="HF106" s="31"/>
      <c r="HG106" s="31"/>
      <c r="HH106" s="31"/>
      <c r="HI106" s="31"/>
      <c r="HJ106" s="31"/>
      <c r="HK106" s="31"/>
      <c r="HL106" s="31"/>
      <c r="HM106" s="31"/>
      <c r="HN106" s="31"/>
      <c r="HO106" s="31"/>
      <c r="HP106" s="31"/>
      <c r="HQ106" s="31"/>
      <c r="HR106" s="31"/>
      <c r="HS106" s="31"/>
      <c r="HT106" s="31"/>
    </row>
    <row r="107" spans="1:228" s="54" customFormat="1" ht="13.5" thickBot="1">
      <c r="A107" s="149" t="s">
        <v>30</v>
      </c>
      <c r="B107" s="150"/>
      <c r="C107" s="168"/>
      <c r="D107" s="168"/>
      <c r="E107" s="169"/>
      <c r="F107" s="168"/>
      <c r="G107" s="124">
        <f>SUM(G105:G106)</f>
        <v>7200</v>
      </c>
      <c r="H107" s="170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</row>
    <row r="108" spans="1:228" s="36" customFormat="1">
      <c r="A108" s="53" t="s">
        <v>111</v>
      </c>
      <c r="B108" s="166"/>
      <c r="C108" s="24"/>
      <c r="D108" s="24"/>
      <c r="E108" s="25"/>
      <c r="F108" s="24"/>
      <c r="G108" s="160">
        <v>0.02</v>
      </c>
      <c r="H108" s="167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</row>
    <row r="109" spans="1:228" s="36" customFormat="1">
      <c r="A109" s="22" t="s">
        <v>109</v>
      </c>
      <c r="B109" s="151"/>
      <c r="C109" s="146"/>
      <c r="D109" s="146"/>
      <c r="E109" s="102"/>
      <c r="F109" s="146"/>
      <c r="G109" s="79">
        <v>0</v>
      </c>
      <c r="H109" s="51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</row>
    <row r="110" spans="1:228" s="36" customFormat="1" ht="13.5" thickBot="1">
      <c r="A110" s="149" t="s">
        <v>110</v>
      </c>
      <c r="B110" s="145"/>
      <c r="C110" s="146"/>
      <c r="D110" s="146"/>
      <c r="E110" s="102"/>
      <c r="F110" s="146"/>
      <c r="G110" s="147">
        <f>SUM(G108:G109)</f>
        <v>0.02</v>
      </c>
      <c r="H110" s="148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</row>
    <row r="111" spans="1:228" s="21" customFormat="1" ht="13.5" thickBot="1">
      <c r="A111" s="55" t="s">
        <v>131</v>
      </c>
      <c r="B111" s="56"/>
      <c r="C111" s="56"/>
      <c r="D111" s="56"/>
      <c r="E111" s="57"/>
      <c r="F111" s="56"/>
      <c r="G111" s="42">
        <f>G15+G19+G25+G30+G36+G39+G47+G74+G77+G85+G89+G92+G95+G98+G101+G104+G107+G110</f>
        <v>260826.35999999996</v>
      </c>
      <c r="H111" s="57"/>
      <c r="K111" s="54"/>
      <c r="L111" s="54"/>
      <c r="M111" s="54"/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/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4"/>
      <c r="BR111" s="54"/>
      <c r="BS111" s="54"/>
      <c r="BT111" s="54"/>
      <c r="BU111" s="54"/>
      <c r="BV111" s="54"/>
      <c r="BW111" s="54"/>
      <c r="BX111" s="54"/>
      <c r="BY111" s="54"/>
      <c r="BZ111" s="54"/>
      <c r="CA111" s="54"/>
      <c r="CB111" s="54"/>
      <c r="CC111" s="54"/>
      <c r="CD111" s="54"/>
      <c r="CE111" s="54"/>
      <c r="CF111" s="54"/>
      <c r="CG111" s="54"/>
      <c r="CH111" s="54"/>
      <c r="CI111" s="54"/>
      <c r="CJ111" s="54"/>
      <c r="CK111" s="54"/>
      <c r="CL111" s="54"/>
      <c r="CM111" s="54"/>
      <c r="CN111" s="54"/>
      <c r="CO111" s="54"/>
      <c r="CP111" s="54"/>
      <c r="CQ111" s="54"/>
      <c r="CR111" s="54"/>
      <c r="CS111" s="54"/>
      <c r="CT111" s="54"/>
      <c r="CU111" s="54"/>
      <c r="CV111" s="54"/>
      <c r="CW111" s="54"/>
      <c r="CX111" s="54"/>
      <c r="CY111" s="54"/>
      <c r="CZ111" s="54"/>
      <c r="DA111" s="54"/>
      <c r="DB111" s="54"/>
      <c r="DC111" s="54"/>
      <c r="DD111" s="54"/>
      <c r="DE111" s="54"/>
      <c r="DF111" s="54"/>
      <c r="DG111" s="54"/>
      <c r="DH111" s="54"/>
      <c r="DI111" s="54"/>
      <c r="DJ111" s="54"/>
      <c r="DK111" s="54"/>
      <c r="DL111" s="54"/>
      <c r="DM111" s="54"/>
      <c r="DN111" s="54"/>
      <c r="DO111" s="54"/>
      <c r="DP111" s="54"/>
      <c r="DQ111" s="54"/>
      <c r="DR111" s="54"/>
      <c r="DS111" s="54"/>
      <c r="DT111" s="54"/>
      <c r="DU111" s="54"/>
      <c r="DV111" s="54"/>
      <c r="DW111" s="54"/>
      <c r="DX111" s="54"/>
      <c r="DY111" s="54"/>
      <c r="DZ111" s="54"/>
      <c r="EA111" s="54"/>
      <c r="EB111" s="54"/>
      <c r="EC111" s="54"/>
      <c r="ED111" s="54"/>
      <c r="EE111" s="54"/>
      <c r="EF111" s="54"/>
      <c r="EG111" s="54"/>
      <c r="EH111" s="54"/>
      <c r="EI111" s="54"/>
      <c r="EJ111" s="54"/>
      <c r="EK111" s="54"/>
      <c r="EL111" s="54"/>
      <c r="EM111" s="54"/>
      <c r="EN111" s="54"/>
      <c r="EO111" s="54"/>
      <c r="EP111" s="54"/>
      <c r="EQ111" s="54"/>
      <c r="ER111" s="54"/>
      <c r="ES111" s="54"/>
      <c r="ET111" s="54"/>
      <c r="EU111" s="54"/>
      <c r="EV111" s="54"/>
      <c r="EW111" s="54"/>
      <c r="EX111" s="54"/>
      <c r="EY111" s="54"/>
      <c r="EZ111" s="54"/>
      <c r="FA111" s="54"/>
      <c r="FB111" s="54"/>
      <c r="FC111" s="54"/>
      <c r="FD111" s="54"/>
      <c r="FE111" s="54"/>
      <c r="FF111" s="54"/>
      <c r="FG111" s="54"/>
      <c r="FH111" s="54"/>
      <c r="FI111" s="54"/>
      <c r="FJ111" s="54"/>
      <c r="FK111" s="54"/>
      <c r="FL111" s="54"/>
      <c r="FM111" s="54"/>
      <c r="FN111" s="54"/>
      <c r="FO111" s="54"/>
      <c r="FP111" s="54"/>
      <c r="FQ111" s="54"/>
      <c r="FR111" s="54"/>
      <c r="FS111" s="54"/>
      <c r="FT111" s="54"/>
      <c r="FU111" s="54"/>
      <c r="FV111" s="54"/>
      <c r="FW111" s="54"/>
      <c r="FX111" s="54"/>
      <c r="FY111" s="54"/>
      <c r="FZ111" s="54"/>
      <c r="GA111" s="54"/>
      <c r="GB111" s="54"/>
      <c r="GC111" s="54"/>
      <c r="GD111" s="54"/>
      <c r="GE111" s="54"/>
      <c r="GF111" s="54"/>
      <c r="GG111" s="54"/>
      <c r="GH111" s="54"/>
      <c r="GI111" s="54"/>
      <c r="GJ111" s="54"/>
      <c r="GK111" s="54"/>
      <c r="GL111" s="54"/>
      <c r="GM111" s="54"/>
      <c r="GN111" s="54"/>
      <c r="GO111" s="54"/>
      <c r="GP111" s="54"/>
      <c r="GQ111" s="54"/>
      <c r="GR111" s="54"/>
      <c r="GS111" s="54"/>
      <c r="GT111" s="54"/>
      <c r="GU111" s="54"/>
      <c r="GV111" s="54"/>
      <c r="GW111" s="54"/>
      <c r="GX111" s="54"/>
      <c r="GY111" s="54"/>
      <c r="GZ111" s="54"/>
      <c r="HA111" s="54"/>
      <c r="HB111" s="54"/>
      <c r="HC111" s="54"/>
      <c r="HD111" s="54"/>
      <c r="HE111" s="54"/>
      <c r="HF111" s="54"/>
      <c r="HG111" s="54"/>
      <c r="HH111" s="54"/>
      <c r="HI111" s="54"/>
      <c r="HJ111" s="54"/>
      <c r="HK111" s="54"/>
      <c r="HL111" s="54"/>
      <c r="HM111" s="54"/>
      <c r="HN111" s="54"/>
      <c r="HO111" s="54"/>
      <c r="HP111" s="54"/>
      <c r="HQ111" s="54"/>
      <c r="HR111" s="54"/>
      <c r="HS111" s="54"/>
      <c r="HT111" s="54"/>
    </row>
    <row r="112" spans="1:228"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  <c r="CO112" s="21"/>
      <c r="CP112" s="21"/>
      <c r="CQ112" s="21"/>
      <c r="CR112" s="21"/>
      <c r="CS112" s="21"/>
      <c r="CT112" s="21"/>
      <c r="CU112" s="21"/>
      <c r="CV112" s="21"/>
      <c r="CW112" s="21"/>
      <c r="CX112" s="21"/>
      <c r="CY112" s="21"/>
      <c r="CZ112" s="21"/>
      <c r="DA112" s="21"/>
      <c r="DB112" s="21"/>
      <c r="DC112" s="21"/>
      <c r="DD112" s="21"/>
      <c r="DE112" s="21"/>
      <c r="DF112" s="21"/>
      <c r="DG112" s="21"/>
      <c r="DH112" s="21"/>
      <c r="DI112" s="21"/>
      <c r="DJ112" s="21"/>
      <c r="DK112" s="21"/>
      <c r="DL112" s="21"/>
      <c r="DM112" s="21"/>
      <c r="DN112" s="21"/>
      <c r="DO112" s="21"/>
      <c r="DP112" s="21"/>
      <c r="DQ112" s="21"/>
      <c r="DR112" s="21"/>
      <c r="DS112" s="21"/>
      <c r="DT112" s="21"/>
      <c r="DU112" s="21"/>
      <c r="DV112" s="21"/>
      <c r="DW112" s="21"/>
      <c r="DX112" s="21"/>
      <c r="DY112" s="21"/>
      <c r="DZ112" s="21"/>
      <c r="EA112" s="21"/>
      <c r="EB112" s="21"/>
      <c r="EC112" s="21"/>
      <c r="ED112" s="21"/>
      <c r="EE112" s="21"/>
      <c r="EF112" s="21"/>
      <c r="EG112" s="21"/>
      <c r="EH112" s="21"/>
      <c r="EI112" s="21"/>
      <c r="EJ112" s="21"/>
      <c r="EK112" s="21"/>
      <c r="EL112" s="21"/>
      <c r="EM112" s="21"/>
      <c r="EN112" s="21"/>
      <c r="EO112" s="21"/>
      <c r="EP112" s="21"/>
      <c r="EQ112" s="21"/>
      <c r="ER112" s="21"/>
      <c r="ES112" s="21"/>
      <c r="ET112" s="21"/>
      <c r="EU112" s="21"/>
      <c r="EV112" s="21"/>
      <c r="EW112" s="21"/>
      <c r="EX112" s="21"/>
      <c r="EY112" s="21"/>
      <c r="EZ112" s="21"/>
      <c r="FA112" s="21"/>
      <c r="FB112" s="21"/>
      <c r="FC112" s="21"/>
      <c r="FD112" s="21"/>
      <c r="FE112" s="21"/>
      <c r="FF112" s="21"/>
      <c r="FG112" s="21"/>
      <c r="FH112" s="21"/>
      <c r="FI112" s="21"/>
      <c r="FJ112" s="21"/>
      <c r="FK112" s="21"/>
      <c r="FL112" s="21"/>
      <c r="FM112" s="21"/>
      <c r="FN112" s="21"/>
      <c r="FO112" s="21"/>
      <c r="FP112" s="21"/>
      <c r="FQ112" s="21"/>
      <c r="FR112" s="21"/>
      <c r="FS112" s="21"/>
      <c r="FT112" s="21"/>
      <c r="FU112" s="21"/>
      <c r="FV112" s="21"/>
      <c r="FW112" s="21"/>
      <c r="FX112" s="21"/>
      <c r="FY112" s="21"/>
      <c r="FZ112" s="21"/>
      <c r="GA112" s="21"/>
      <c r="GB112" s="21"/>
      <c r="GC112" s="21"/>
      <c r="GD112" s="21"/>
      <c r="GE112" s="21"/>
      <c r="GF112" s="21"/>
      <c r="GG112" s="21"/>
      <c r="GH112" s="21"/>
      <c r="GI112" s="21"/>
      <c r="GJ112" s="21"/>
      <c r="GK112" s="21"/>
      <c r="GL112" s="21"/>
      <c r="GM112" s="21"/>
      <c r="GN112" s="21"/>
      <c r="GO112" s="21"/>
      <c r="GP112" s="21"/>
      <c r="GQ112" s="21"/>
      <c r="GR112" s="21"/>
      <c r="GS112" s="21"/>
      <c r="GT112" s="21"/>
      <c r="GU112" s="21"/>
      <c r="GV112" s="21"/>
      <c r="GW112" s="21"/>
      <c r="GX112" s="21"/>
      <c r="GY112" s="21"/>
      <c r="GZ112" s="21"/>
      <c r="HA112" s="21"/>
      <c r="HB112" s="21"/>
      <c r="HC112" s="21"/>
      <c r="HD112" s="21"/>
      <c r="HE112" s="21"/>
      <c r="HF112" s="21"/>
      <c r="HG112" s="21"/>
      <c r="HH112" s="21"/>
      <c r="HI112" s="21"/>
      <c r="HJ112" s="21"/>
      <c r="HK112" s="21"/>
      <c r="HL112" s="21"/>
      <c r="HM112" s="21"/>
      <c r="HN112" s="21"/>
      <c r="HO112" s="21"/>
      <c r="HP112" s="21"/>
      <c r="HQ112" s="21"/>
      <c r="HR112" s="21"/>
      <c r="HS112" s="21"/>
      <c r="HT112" s="21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1</vt:i4>
      </vt:variant>
    </vt:vector>
  </HeadingPairs>
  <TitlesOfParts>
    <vt:vector size="4" baseType="lpstr">
      <vt:lpstr>personal</vt:lpstr>
      <vt:lpstr>materiale</vt:lpstr>
      <vt:lpstr>Foaie1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olimpia.surdu</cp:lastModifiedBy>
  <cp:lastPrinted>2019-11-29T10:04:00Z</cp:lastPrinted>
  <dcterms:created xsi:type="dcterms:W3CDTF">2016-01-19T13:06:09Z</dcterms:created>
  <dcterms:modified xsi:type="dcterms:W3CDTF">2020-01-29T07:23:14Z</dcterms:modified>
</cp:coreProperties>
</file>