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personal!$A$1:$E$24</definedName>
  </definedNames>
  <calcPr calcId="125725"/>
</workbook>
</file>

<file path=xl/calcChain.xml><?xml version="1.0" encoding="utf-8"?>
<calcChain xmlns="http://schemas.openxmlformats.org/spreadsheetml/2006/main">
  <c r="G55" i="2"/>
  <c r="G13"/>
  <c r="G51"/>
  <c r="G49"/>
  <c r="G24"/>
  <c r="D29" i="1"/>
  <c r="D17"/>
  <c r="D28"/>
  <c r="D21"/>
  <c r="D14"/>
  <c r="G54" i="2"/>
  <c r="G45"/>
  <c r="G43"/>
  <c r="G31"/>
  <c r="G22"/>
  <c r="G18"/>
  <c r="D24" i="1"/>
  <c r="D19"/>
</calcChain>
</file>

<file path=xl/sharedStrings.xml><?xml version="1.0" encoding="utf-8"?>
<sst xmlns="http://schemas.openxmlformats.org/spreadsheetml/2006/main" count="177" uniqueCount="115">
  <si>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</si>
  <si>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</si>
  <si>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</si>
  <si>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</si>
  <si>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</si>
  <si>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</si>
  <si>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</si>
  <si>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</si>
  <si>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</si>
  <si>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</si>
  <si>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</si>
  <si>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</si>
  <si>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</si>
  <si>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</si>
  <si>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</si>
  <si>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</si>
  <si>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</si>
  <si>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</si>
  <si>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</si>
  <si>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</si>
  <si>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</si>
  <si>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</si>
  <si>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</si>
  <si>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</si>
  <si>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</si>
  <si>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</si>
  <si>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</si>
  <si>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</si>
  <si>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</si>
  <si>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</si>
  <si>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</si>
  <si>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</si>
  <si>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</si>
  <si>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</si>
  <si>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</si>
  <si>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</si>
  <si>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</si>
  <si>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</si>
  <si>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</si>
  <si>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</si>
  <si>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</si>
  <si>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</si>
  <si>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</si>
  <si>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</si>
  <si>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</si>
  <si>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</si>
  <si>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</si>
  <si>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</si>
  <si>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</si>
  <si>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</si>
  <si>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</si>
  <si>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</si>
  <si>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</si>
  <si>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</si>
  <si>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februarie</t>
  </si>
  <si>
    <t>10.03.07</t>
  </si>
  <si>
    <t>Total 10.03.07</t>
  </si>
  <si>
    <t>contributie asiguratorie de munca</t>
  </si>
  <si>
    <t>10.01.13</t>
  </si>
  <si>
    <t>Total 10.01.13</t>
  </si>
  <si>
    <t>diurna deplasare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</si>
  <si>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</si>
  <si>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</si>
  <si>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</si>
  <si>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</si>
  <si>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</si>
  <si>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</si>
  <si>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</si>
  <si>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</si>
  <si>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</si>
  <si>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</si>
  <si>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</si>
  <si>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chelt.comune taxa teren</t>
  </si>
  <si>
    <t>serv.curatenie</t>
  </si>
  <si>
    <t>CEDAROM TRADE SRL BRAILA</t>
  </si>
  <si>
    <t>chelt.deplasare</t>
  </si>
  <si>
    <t>20.30.03</t>
  </si>
  <si>
    <t>ASIROM VIG BUCURESTI</t>
  </si>
  <si>
    <t>perioada: 01.02 - 28.02.2019</t>
  </si>
  <si>
    <t>recuperare ind.co</t>
  </si>
  <si>
    <t>reglare plati ind.hrana</t>
  </si>
  <si>
    <t>10.01.17</t>
  </si>
  <si>
    <t xml:space="preserve">plati ind.hrana </t>
  </si>
  <si>
    <t>Total 10.01.17</t>
  </si>
  <si>
    <t>Subtotal 10.03.07</t>
  </si>
  <si>
    <t>recuperare contr.asig.pt.munca af.ind co</t>
  </si>
  <si>
    <t>Subtotal 10.01.06</t>
  </si>
  <si>
    <t>10.01.06</t>
  </si>
  <si>
    <t>Total 10.01.06</t>
  </si>
  <si>
    <t>Total februarie 2019</t>
  </si>
  <si>
    <t>perioada: 01.02.- 28.02.2019</t>
  </si>
  <si>
    <t>Subtotal 20.01.01</t>
  </si>
  <si>
    <t>toner imprimanta</t>
  </si>
  <si>
    <t>SPECTRUM SRL BRAILA</t>
  </si>
  <si>
    <t>rechizite</t>
  </si>
  <si>
    <t>20.01.05</t>
  </si>
  <si>
    <t>ROMPETROL SRL</t>
  </si>
  <si>
    <t>fc.prof.133</t>
  </si>
  <si>
    <t>bonuri valorice carb.auto</t>
  </si>
  <si>
    <t>Total 20.01.05</t>
  </si>
  <si>
    <t>AXION IMPEX SRL BRAILA</t>
  </si>
  <si>
    <t>cv lopeti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</si>
  <si>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</si>
  <si>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</si>
  <si>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</si>
  <si>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</si>
  <si>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</si>
  <si>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</si>
  <si>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</si>
  <si>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DOUBLE P MEDIA SRL BRAILA</t>
  </si>
  <si>
    <t>publicare anunt concurs</t>
  </si>
  <si>
    <t>MONITORUL OFICIAL RA</t>
  </si>
  <si>
    <t>asigurare RCA auto</t>
  </si>
  <si>
    <t>ECOCART PRINTING SRL BALS</t>
  </si>
  <si>
    <t>toner copiator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</si>
</sst>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3" fontId="0" fillId="0" borderId="23" xfId="0" applyNumberFormat="1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9" xfId="0" applyBorder="1" applyAlignment="1">
      <alignment horizontal="center"/>
    </xf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1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3" xfId="0" applyFont="1" applyBorder="1"/>
    <xf numFmtId="0" fontId="0" fillId="0" borderId="30" xfId="0" applyFont="1" applyBorder="1" applyAlignment="1">
      <alignment horizontal="center"/>
    </xf>
    <xf numFmtId="0" fontId="5" fillId="0" borderId="34" xfId="0" applyFont="1" applyBorder="1"/>
    <xf numFmtId="0" fontId="0" fillId="0" borderId="32" xfId="0" applyBorder="1"/>
    <xf numFmtId="0" fontId="0" fillId="0" borderId="29" xfId="0" applyBorder="1"/>
    <xf numFmtId="0" fontId="0" fillId="0" borderId="35" xfId="0" applyBorder="1"/>
    <xf numFmtId="0" fontId="5" fillId="0" borderId="0" xfId="0" applyFont="1" applyAlignment="1">
      <alignment horizontal="left"/>
    </xf>
    <xf numFmtId="14" fontId="5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22" xfId="0" applyNumberFormat="1" applyBorder="1"/>
    <xf numFmtId="0" fontId="0" fillId="0" borderId="10" xfId="0" applyBorder="1" applyAlignment="1">
      <alignment horizontal="center"/>
    </xf>
    <xf numFmtId="3" fontId="0" fillId="0" borderId="7" xfId="0" applyNumberFormat="1" applyFont="1" applyBorder="1"/>
    <xf numFmtId="2" fontId="0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7" xfId="0" applyFont="1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37" xfId="0" applyFont="1" applyBorder="1" applyAlignment="1">
      <alignment horizontal="center" wrapText="1"/>
    </xf>
    <xf numFmtId="0" fontId="0" fillId="0" borderId="37" xfId="0" applyBorder="1" applyAlignment="1">
      <alignment horizontal="left" wrapText="1"/>
    </xf>
    <xf numFmtId="2" fontId="0" fillId="0" borderId="37" xfId="0" applyNumberFormat="1" applyFont="1" applyBorder="1" applyAlignment="1"/>
    <xf numFmtId="0" fontId="0" fillId="0" borderId="37" xfId="0" applyBorder="1" applyAlignment="1">
      <alignment horizontal="left"/>
    </xf>
    <xf numFmtId="3" fontId="0" fillId="0" borderId="4" xfId="0" applyNumberFormat="1" applyBorder="1"/>
    <xf numFmtId="0" fontId="0" fillId="0" borderId="6" xfId="0" applyFont="1" applyBorder="1"/>
    <xf numFmtId="0" fontId="0" fillId="0" borderId="22" xfId="0" applyFill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opLeftCell="A2" workbookViewId="0">
      <selection activeCell="A30" sqref="A30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86" customWidth="1"/>
    <col min="5" max="5" width="42.85546875" customWidth="1"/>
  </cols>
  <sheetData>
    <row r="1" spans="1:6">
      <c r="A1" s="1" t="s">
        <v>7</v>
      </c>
      <c r="B1" s="43"/>
      <c r="C1" s="43"/>
      <c r="D1" s="81"/>
    </row>
    <row r="3" spans="1:6">
      <c r="A3" s="1" t="s">
        <v>9</v>
      </c>
      <c r="B3" s="43"/>
      <c r="C3" s="43"/>
      <c r="D3" s="81"/>
      <c r="E3" s="1"/>
    </row>
    <row r="4" spans="1:6">
      <c r="A4" s="1" t="s">
        <v>10</v>
      </c>
      <c r="B4" s="43"/>
      <c r="C4" s="43"/>
      <c r="D4" s="81"/>
      <c r="F4" s="2"/>
    </row>
    <row r="5" spans="1:6">
      <c r="A5" s="1"/>
      <c r="B5" s="43"/>
      <c r="C5" s="43"/>
      <c r="D5" s="81"/>
      <c r="F5" s="2"/>
    </row>
    <row r="6" spans="1:6">
      <c r="A6" s="1"/>
      <c r="B6" s="43" t="s">
        <v>78</v>
      </c>
      <c r="C6" s="43"/>
      <c r="D6" s="81"/>
      <c r="E6" s="11"/>
      <c r="F6" s="2"/>
    </row>
    <row r="7" spans="1:6">
      <c r="B7" s="43"/>
      <c r="C7" s="43"/>
      <c r="D7" s="81"/>
    </row>
    <row r="8" spans="1:6" s="10" customFormat="1" ht="13.5" thickBot="1">
      <c r="A8" s="74" t="s">
        <v>4</v>
      </c>
      <c r="B8" s="74" t="s">
        <v>0</v>
      </c>
      <c r="C8" s="74" t="s">
        <v>1</v>
      </c>
      <c r="D8" s="75" t="s">
        <v>2</v>
      </c>
      <c r="E8" s="74" t="s">
        <v>3</v>
      </c>
    </row>
    <row r="9" spans="1:6" s="10" customFormat="1">
      <c r="A9" s="18" t="s">
        <v>52</v>
      </c>
      <c r="B9" s="89"/>
      <c r="C9" s="89"/>
      <c r="D9" s="90">
        <v>253514</v>
      </c>
      <c r="E9" s="89"/>
    </row>
    <row r="10" spans="1:6">
      <c r="A10" s="6" t="s">
        <v>5</v>
      </c>
      <c r="B10" s="9" t="s">
        <v>54</v>
      </c>
      <c r="C10" s="9">
        <v>14</v>
      </c>
      <c r="D10" s="80">
        <v>313099</v>
      </c>
      <c r="E10" s="4" t="s">
        <v>38</v>
      </c>
    </row>
    <row r="11" spans="1:6">
      <c r="A11" s="6"/>
      <c r="B11" s="9" t="s">
        <v>54</v>
      </c>
      <c r="C11" s="9">
        <v>14</v>
      </c>
      <c r="D11" s="80">
        <v>-629</v>
      </c>
      <c r="E11" s="4" t="s">
        <v>79</v>
      </c>
    </row>
    <row r="12" spans="1:6">
      <c r="A12" s="6"/>
      <c r="B12" s="9" t="s">
        <v>54</v>
      </c>
      <c r="C12" s="9">
        <v>15</v>
      </c>
      <c r="D12" s="80">
        <v>10976</v>
      </c>
      <c r="E12" s="4" t="s">
        <v>8</v>
      </c>
    </row>
    <row r="13" spans="1:6">
      <c r="A13" s="124"/>
      <c r="B13" s="78" t="s">
        <v>54</v>
      </c>
      <c r="C13" s="19">
        <v>21</v>
      </c>
      <c r="D13" s="82">
        <v>-12948</v>
      </c>
      <c r="E13" s="16" t="s">
        <v>80</v>
      </c>
    </row>
    <row r="14" spans="1:6" ht="13.5" thickBot="1">
      <c r="A14" s="44" t="s">
        <v>6</v>
      </c>
      <c r="B14" s="126"/>
      <c r="C14" s="127"/>
      <c r="D14" s="84">
        <f>SUM(D9:D13)</f>
        <v>564012</v>
      </c>
      <c r="E14" s="44"/>
    </row>
    <row r="15" spans="1:6">
      <c r="A15" s="46" t="s">
        <v>86</v>
      </c>
      <c r="B15" s="47"/>
      <c r="C15" s="47"/>
      <c r="D15" s="88">
        <v>26560</v>
      </c>
      <c r="E15" s="46"/>
    </row>
    <row r="16" spans="1:6">
      <c r="A16" s="55" t="s">
        <v>87</v>
      </c>
      <c r="B16" s="58" t="s">
        <v>54</v>
      </c>
      <c r="C16" s="58">
        <v>14</v>
      </c>
      <c r="D16" s="83">
        <v>-94</v>
      </c>
      <c r="E16" s="59" t="s">
        <v>79</v>
      </c>
    </row>
    <row r="17" spans="1:5" ht="13.5" thickBot="1">
      <c r="A17" s="26" t="s">
        <v>88</v>
      </c>
      <c r="B17" s="35"/>
      <c r="C17" s="35"/>
      <c r="D17" s="91">
        <f>SUM(D15:D16)</f>
        <v>26466</v>
      </c>
      <c r="E17" s="26"/>
    </row>
    <row r="18" spans="1:5">
      <c r="A18" s="28" t="s">
        <v>58</v>
      </c>
      <c r="B18" s="125" t="s">
        <v>54</v>
      </c>
      <c r="C18" s="47">
        <v>1</v>
      </c>
      <c r="D18" s="88">
        <v>40</v>
      </c>
      <c r="E18" s="46" t="s">
        <v>60</v>
      </c>
    </row>
    <row r="19" spans="1:5" ht="13.5" thickBot="1">
      <c r="A19" s="26" t="s">
        <v>59</v>
      </c>
      <c r="B19" s="35"/>
      <c r="C19" s="35"/>
      <c r="D19" s="91">
        <f>SUM(D18)</f>
        <v>40</v>
      </c>
      <c r="E19" s="26"/>
    </row>
    <row r="20" spans="1:5">
      <c r="A20" s="87" t="s">
        <v>81</v>
      </c>
      <c r="B20" s="47" t="s">
        <v>54</v>
      </c>
      <c r="C20" s="47">
        <v>21</v>
      </c>
      <c r="D20" s="88">
        <v>12948</v>
      </c>
      <c r="E20" s="46" t="s">
        <v>82</v>
      </c>
    </row>
    <row r="21" spans="1:5" ht="13.5" thickBot="1">
      <c r="A21" s="26" t="s">
        <v>83</v>
      </c>
      <c r="B21" s="35"/>
      <c r="C21" s="35"/>
      <c r="D21" s="91">
        <f>SUM(D20)</f>
        <v>12948</v>
      </c>
      <c r="E21" s="26"/>
    </row>
    <row r="22" spans="1:5">
      <c r="A22" s="87" t="s">
        <v>53</v>
      </c>
      <c r="B22" s="47"/>
      <c r="C22" s="47"/>
      <c r="D22" s="88">
        <v>6245</v>
      </c>
      <c r="E22" s="46"/>
    </row>
    <row r="23" spans="1:5">
      <c r="A23" s="59" t="s">
        <v>39</v>
      </c>
      <c r="B23" s="9"/>
      <c r="C23" s="58"/>
      <c r="D23" s="83">
        <v>0</v>
      </c>
      <c r="E23" s="59"/>
    </row>
    <row r="24" spans="1:5" s="45" customFormat="1" ht="13.5" thickBot="1">
      <c r="A24" s="26" t="s">
        <v>40</v>
      </c>
      <c r="B24" s="35"/>
      <c r="C24" s="35"/>
      <c r="D24" s="91">
        <f>SUM(D22:D23)</f>
        <v>6245</v>
      </c>
      <c r="E24" s="26"/>
    </row>
    <row r="25" spans="1:5" s="45" customFormat="1">
      <c r="A25" s="46" t="s">
        <v>84</v>
      </c>
      <c r="B25" s="47"/>
      <c r="C25" s="47"/>
      <c r="D25" s="88">
        <v>6319</v>
      </c>
      <c r="E25" s="46"/>
    </row>
    <row r="26" spans="1:5">
      <c r="A26" s="55" t="s">
        <v>55</v>
      </c>
      <c r="B26" s="58" t="s">
        <v>54</v>
      </c>
      <c r="C26" s="79">
        <v>14</v>
      </c>
      <c r="D26" s="83">
        <v>7292</v>
      </c>
      <c r="E26" s="129" t="s">
        <v>57</v>
      </c>
    </row>
    <row r="27" spans="1:5">
      <c r="A27" s="55"/>
      <c r="B27" s="58" t="s">
        <v>54</v>
      </c>
      <c r="C27" s="79">
        <v>14</v>
      </c>
      <c r="D27" s="83">
        <v>-16</v>
      </c>
      <c r="E27" s="129" t="s">
        <v>85</v>
      </c>
    </row>
    <row r="28" spans="1:5" ht="13.5" thickBot="1">
      <c r="A28" s="26" t="s">
        <v>56</v>
      </c>
      <c r="B28" s="130"/>
      <c r="C28" s="94"/>
      <c r="D28" s="91">
        <f>SUM(D25:D27)</f>
        <v>13595</v>
      </c>
      <c r="E28" s="131"/>
    </row>
    <row r="29" spans="1:5" ht="13.5" thickBot="1">
      <c r="A29" s="49" t="s">
        <v>89</v>
      </c>
      <c r="B29" s="50"/>
      <c r="C29" s="50"/>
      <c r="D29" s="85">
        <f>D14+D17+D19+D21+D24+D28</f>
        <v>623306</v>
      </c>
      <c r="E29" s="5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56"/>
  <sheetViews>
    <sheetView tabSelected="1" topLeftCell="A28" workbookViewId="0">
      <selection activeCell="A55" sqref="A55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23" t="s">
        <v>7</v>
      </c>
      <c r="B1" s="123"/>
      <c r="C1" s="123"/>
      <c r="D1" s="123"/>
      <c r="E1" s="123"/>
      <c r="F1" s="123"/>
      <c r="G1" s="123"/>
      <c r="H1" s="1"/>
    </row>
    <row r="3" spans="1:10">
      <c r="A3" s="123" t="s">
        <v>9</v>
      </c>
      <c r="B3" s="123"/>
      <c r="C3" s="123"/>
      <c r="D3" s="123"/>
      <c r="E3" s="123"/>
      <c r="F3" s="123"/>
      <c r="G3" s="123"/>
      <c r="H3" s="1"/>
      <c r="I3" s="1"/>
    </row>
    <row r="4" spans="1:10">
      <c r="A4" s="123" t="s">
        <v>11</v>
      </c>
      <c r="B4" s="123"/>
      <c r="C4" s="123"/>
      <c r="D4" s="123"/>
      <c r="E4" s="123"/>
      <c r="F4" s="123"/>
      <c r="G4" s="123"/>
      <c r="H4" s="1"/>
      <c r="J4" s="2"/>
    </row>
    <row r="5" spans="1:10">
      <c r="A5" s="123" t="s">
        <v>90</v>
      </c>
      <c r="B5" s="123"/>
      <c r="C5" s="123"/>
      <c r="D5" s="123"/>
      <c r="E5" s="123"/>
      <c r="F5" s="123"/>
      <c r="G5" s="123"/>
    </row>
    <row r="7" spans="1:10" s="76" customFormat="1" ht="51.75" thickBot="1">
      <c r="A7" s="74" t="s">
        <v>4</v>
      </c>
      <c r="B7" s="99" t="s">
        <v>0</v>
      </c>
      <c r="C7" s="99" t="s">
        <v>12</v>
      </c>
      <c r="D7" s="100" t="s">
        <v>13</v>
      </c>
      <c r="E7" s="100" t="s">
        <v>14</v>
      </c>
      <c r="F7" s="100" t="s">
        <v>15</v>
      </c>
      <c r="G7" s="75" t="s">
        <v>2</v>
      </c>
      <c r="H7" s="74" t="s">
        <v>3</v>
      </c>
    </row>
    <row r="8" spans="1:10" s="95" customFormat="1">
      <c r="A8" s="63" t="s">
        <v>91</v>
      </c>
      <c r="B8" s="134"/>
      <c r="C8" s="134"/>
      <c r="D8" s="135"/>
      <c r="E8" s="135"/>
      <c r="F8" s="135"/>
      <c r="G8" s="132">
        <v>299.88</v>
      </c>
      <c r="H8" s="133"/>
    </row>
    <row r="9" spans="1:10" s="95" customFormat="1">
      <c r="A9" s="57" t="s">
        <v>66</v>
      </c>
      <c r="B9" s="58" t="s">
        <v>54</v>
      </c>
      <c r="C9" s="79">
        <v>1</v>
      </c>
      <c r="D9" s="101">
        <v>82</v>
      </c>
      <c r="E9" s="113" t="s">
        <v>74</v>
      </c>
      <c r="F9" s="101">
        <v>39027</v>
      </c>
      <c r="G9" s="114">
        <v>125</v>
      </c>
      <c r="H9" s="61" t="s">
        <v>92</v>
      </c>
    </row>
    <row r="10" spans="1:10" s="95" customFormat="1">
      <c r="A10" s="136"/>
      <c r="B10" s="128" t="s">
        <v>54</v>
      </c>
      <c r="C10" s="137">
        <v>1</v>
      </c>
      <c r="D10" s="138">
        <v>83</v>
      </c>
      <c r="E10" s="139" t="s">
        <v>93</v>
      </c>
      <c r="F10" s="138">
        <v>10062</v>
      </c>
      <c r="G10" s="140">
        <v>509.32</v>
      </c>
      <c r="H10" s="141" t="s">
        <v>94</v>
      </c>
    </row>
    <row r="11" spans="1:10" s="95" customFormat="1">
      <c r="A11" s="136"/>
      <c r="B11" s="128" t="s">
        <v>54</v>
      </c>
      <c r="C11" s="137">
        <v>28</v>
      </c>
      <c r="D11" s="138">
        <v>179</v>
      </c>
      <c r="E11" s="139" t="s">
        <v>113</v>
      </c>
      <c r="F11" s="138">
        <v>39</v>
      </c>
      <c r="G11" s="140">
        <v>690.2</v>
      </c>
      <c r="H11" s="141" t="s">
        <v>114</v>
      </c>
    </row>
    <row r="12" spans="1:10" s="95" customFormat="1">
      <c r="A12" s="136"/>
      <c r="B12" s="128" t="s">
        <v>54</v>
      </c>
      <c r="C12" s="137">
        <v>28</v>
      </c>
      <c r="D12" s="138">
        <v>180</v>
      </c>
      <c r="E12" s="139" t="s">
        <v>74</v>
      </c>
      <c r="F12" s="138">
        <v>39149</v>
      </c>
      <c r="G12" s="140">
        <v>90</v>
      </c>
      <c r="H12" s="141" t="s">
        <v>92</v>
      </c>
    </row>
    <row r="13" spans="1:10" s="95" customFormat="1" ht="13.5" thickBot="1">
      <c r="A13" s="110" t="s">
        <v>67</v>
      </c>
      <c r="B13" s="111"/>
      <c r="C13" s="111"/>
      <c r="D13" s="112"/>
      <c r="E13" s="112"/>
      <c r="F13" s="112"/>
      <c r="G13" s="115">
        <f>SUM(G8:G12)</f>
        <v>1714.4</v>
      </c>
      <c r="H13" s="111"/>
    </row>
    <row r="14" spans="1:10" s="97" customFormat="1">
      <c r="A14" s="104" t="s">
        <v>61</v>
      </c>
      <c r="B14" s="92"/>
      <c r="C14" s="92"/>
      <c r="D14" s="105"/>
      <c r="E14" s="105"/>
      <c r="F14" s="105"/>
      <c r="G14" s="88">
        <v>5622.47</v>
      </c>
      <c r="H14" s="92"/>
    </row>
    <row r="15" spans="1:10">
      <c r="A15" s="55" t="s">
        <v>16</v>
      </c>
      <c r="B15" s="58" t="s">
        <v>54</v>
      </c>
      <c r="C15" s="79">
        <v>20</v>
      </c>
      <c r="D15" s="79">
        <v>160</v>
      </c>
      <c r="E15" s="59" t="s">
        <v>17</v>
      </c>
      <c r="F15" s="79">
        <v>4178</v>
      </c>
      <c r="G15" s="102">
        <v>181.18</v>
      </c>
      <c r="H15" s="59" t="s">
        <v>18</v>
      </c>
    </row>
    <row r="16" spans="1:10">
      <c r="A16" s="20"/>
      <c r="B16" s="58" t="s">
        <v>54</v>
      </c>
      <c r="C16" s="17">
        <v>28</v>
      </c>
      <c r="D16" s="17">
        <v>177</v>
      </c>
      <c r="E16" s="18" t="s">
        <v>41</v>
      </c>
      <c r="F16" s="17">
        <v>10221810947</v>
      </c>
      <c r="G16" s="24">
        <v>3812.93</v>
      </c>
      <c r="H16" s="18" t="s">
        <v>42</v>
      </c>
    </row>
    <row r="17" spans="1:8">
      <c r="A17" s="15"/>
      <c r="B17" s="58" t="s">
        <v>54</v>
      </c>
      <c r="C17" s="14">
        <v>28</v>
      </c>
      <c r="D17" s="14">
        <v>176</v>
      </c>
      <c r="E17" s="16" t="s">
        <v>49</v>
      </c>
      <c r="F17" s="14">
        <v>6200597531</v>
      </c>
      <c r="G17" s="23">
        <v>1729.09</v>
      </c>
      <c r="H17" s="16" t="s">
        <v>50</v>
      </c>
    </row>
    <row r="18" spans="1:8" ht="13.5" thickBot="1">
      <c r="A18" s="44" t="s">
        <v>19</v>
      </c>
      <c r="B18" s="53"/>
      <c r="C18" s="53"/>
      <c r="D18" s="53"/>
      <c r="E18" s="48"/>
      <c r="F18" s="53"/>
      <c r="G18" s="109">
        <f>SUM(G14:G17)</f>
        <v>11345.67</v>
      </c>
      <c r="H18" s="54"/>
    </row>
    <row r="19" spans="1:8">
      <c r="A19" s="63" t="s">
        <v>62</v>
      </c>
      <c r="B19" s="92"/>
      <c r="C19" s="92"/>
      <c r="D19" s="92"/>
      <c r="E19" s="106"/>
      <c r="F19" s="92"/>
      <c r="G19" s="107">
        <v>488.63</v>
      </c>
      <c r="H19" s="108"/>
    </row>
    <row r="20" spans="1:8">
      <c r="A20" s="55" t="s">
        <v>20</v>
      </c>
      <c r="B20" s="58" t="s">
        <v>54</v>
      </c>
      <c r="C20" s="79">
        <v>26</v>
      </c>
      <c r="D20" s="79">
        <v>169</v>
      </c>
      <c r="E20" s="59" t="s">
        <v>21</v>
      </c>
      <c r="F20" s="79">
        <v>7863143</v>
      </c>
      <c r="G20" s="102">
        <v>165.87</v>
      </c>
      <c r="H20" s="59" t="s">
        <v>22</v>
      </c>
    </row>
    <row r="21" spans="1:8">
      <c r="A21" s="20"/>
      <c r="B21" s="58" t="s">
        <v>54</v>
      </c>
      <c r="C21" s="17">
        <v>28</v>
      </c>
      <c r="D21" s="17">
        <v>178</v>
      </c>
      <c r="E21" s="18" t="s">
        <v>23</v>
      </c>
      <c r="F21" s="17">
        <v>21076</v>
      </c>
      <c r="G21" s="24">
        <v>95.68</v>
      </c>
      <c r="H21" s="18" t="s">
        <v>24</v>
      </c>
    </row>
    <row r="22" spans="1:8" ht="13.5" thickBot="1">
      <c r="A22" s="5" t="s">
        <v>25</v>
      </c>
      <c r="B22" s="13"/>
      <c r="C22" s="13"/>
      <c r="D22" s="13"/>
      <c r="E22" s="7"/>
      <c r="F22" s="13"/>
      <c r="G22" s="22">
        <f>SUM(G19:G21)</f>
        <v>750.18000000000006</v>
      </c>
      <c r="H22" s="8"/>
    </row>
    <row r="23" spans="1:8">
      <c r="A23" s="18" t="s">
        <v>95</v>
      </c>
      <c r="B23" s="19" t="s">
        <v>54</v>
      </c>
      <c r="C23" s="14">
        <v>28</v>
      </c>
      <c r="D23" s="14">
        <v>175</v>
      </c>
      <c r="E23" s="16" t="s">
        <v>96</v>
      </c>
      <c r="F23" s="19" t="s">
        <v>97</v>
      </c>
      <c r="G23" s="23">
        <v>2500</v>
      </c>
      <c r="H23" s="142" t="s">
        <v>98</v>
      </c>
    </row>
    <row r="24" spans="1:8" ht="13.5" thickBot="1">
      <c r="A24" s="44" t="s">
        <v>99</v>
      </c>
      <c r="B24" s="53"/>
      <c r="C24" s="53"/>
      <c r="D24" s="53"/>
      <c r="E24" s="48"/>
      <c r="F24" s="53"/>
      <c r="G24" s="109">
        <f>SUM(G23)</f>
        <v>2500</v>
      </c>
      <c r="H24" s="54"/>
    </row>
    <row r="25" spans="1:8">
      <c r="A25" s="98" t="s">
        <v>63</v>
      </c>
      <c r="B25" s="17"/>
      <c r="C25" s="17"/>
      <c r="D25" s="17"/>
      <c r="E25" s="143"/>
      <c r="F25" s="17"/>
      <c r="G25" s="24">
        <v>1222.98</v>
      </c>
      <c r="H25" s="93"/>
    </row>
    <row r="26" spans="1:8">
      <c r="A26" s="3" t="s">
        <v>26</v>
      </c>
      <c r="B26" s="58" t="s">
        <v>54</v>
      </c>
      <c r="C26" s="12">
        <v>26</v>
      </c>
      <c r="D26" s="12">
        <v>167</v>
      </c>
      <c r="E26" s="16" t="s">
        <v>28</v>
      </c>
      <c r="F26" s="9"/>
      <c r="G26" s="21">
        <v>200.3</v>
      </c>
      <c r="H26" s="4" t="s">
        <v>51</v>
      </c>
    </row>
    <row r="27" spans="1:8">
      <c r="A27" s="15"/>
      <c r="B27" s="58" t="s">
        <v>54</v>
      </c>
      <c r="C27" s="12">
        <v>26</v>
      </c>
      <c r="D27" s="14">
        <v>170</v>
      </c>
      <c r="E27" s="16" t="s">
        <v>68</v>
      </c>
      <c r="F27" s="116">
        <v>190300640856</v>
      </c>
      <c r="G27" s="23">
        <v>142.44999999999999</v>
      </c>
      <c r="H27" s="16" t="s">
        <v>69</v>
      </c>
    </row>
    <row r="28" spans="1:8">
      <c r="A28" s="15"/>
      <c r="B28" s="58" t="s">
        <v>54</v>
      </c>
      <c r="C28" s="12">
        <v>26</v>
      </c>
      <c r="D28" s="14">
        <v>168</v>
      </c>
      <c r="E28" s="16" t="s">
        <v>48</v>
      </c>
      <c r="F28" s="19">
        <v>14974700</v>
      </c>
      <c r="G28" s="23">
        <v>23.99</v>
      </c>
      <c r="H28" s="16" t="s">
        <v>43</v>
      </c>
    </row>
    <row r="29" spans="1:8">
      <c r="A29" s="15"/>
      <c r="B29" s="58" t="s">
        <v>54</v>
      </c>
      <c r="C29" s="12">
        <v>28</v>
      </c>
      <c r="D29" s="14">
        <v>188</v>
      </c>
      <c r="E29" s="16" t="s">
        <v>44</v>
      </c>
      <c r="F29" s="19">
        <v>39121620</v>
      </c>
      <c r="G29" s="23">
        <v>441.59</v>
      </c>
      <c r="H29" s="16" t="s">
        <v>45</v>
      </c>
    </row>
    <row r="30" spans="1:8">
      <c r="A30" s="117"/>
      <c r="B30" s="58" t="s">
        <v>54</v>
      </c>
      <c r="C30" s="103">
        <v>23</v>
      </c>
      <c r="D30" s="14">
        <v>187</v>
      </c>
      <c r="E30" s="16" t="s">
        <v>28</v>
      </c>
      <c r="F30" s="19"/>
      <c r="G30" s="23">
        <v>443.9</v>
      </c>
      <c r="H30" s="4" t="s">
        <v>51</v>
      </c>
    </row>
    <row r="31" spans="1:8" ht="13.5" thickBot="1">
      <c r="A31" s="44" t="s">
        <v>29</v>
      </c>
      <c r="B31" s="118"/>
      <c r="C31" s="13"/>
      <c r="D31" s="13"/>
      <c r="E31" s="7"/>
      <c r="F31" s="13"/>
      <c r="G31" s="22">
        <f>SUM(G25:G30)</f>
        <v>2475.21</v>
      </c>
      <c r="H31" s="8"/>
    </row>
    <row r="32" spans="1:8">
      <c r="A32" s="63" t="s">
        <v>64</v>
      </c>
      <c r="B32" s="103"/>
      <c r="C32" s="14"/>
      <c r="D32" s="14"/>
      <c r="E32" s="96"/>
      <c r="F32" s="14"/>
      <c r="G32" s="23">
        <v>4082.57</v>
      </c>
      <c r="H32" s="77"/>
    </row>
    <row r="33" spans="1:228">
      <c r="A33" s="55" t="s">
        <v>30</v>
      </c>
      <c r="B33" s="58" t="s">
        <v>54</v>
      </c>
      <c r="C33" s="79">
        <v>1</v>
      </c>
      <c r="D33" s="79">
        <v>81</v>
      </c>
      <c r="E33" s="120" t="s">
        <v>100</v>
      </c>
      <c r="F33" s="9">
        <v>21320</v>
      </c>
      <c r="G33" s="23">
        <v>273</v>
      </c>
      <c r="H33" s="16" t="s">
        <v>101</v>
      </c>
    </row>
    <row r="34" spans="1:228">
      <c r="A34" s="119"/>
      <c r="B34" s="58" t="s">
        <v>54</v>
      </c>
      <c r="C34" s="79">
        <v>20</v>
      </c>
      <c r="D34" s="79">
        <v>161</v>
      </c>
      <c r="E34" s="122" t="s">
        <v>17</v>
      </c>
      <c r="F34" s="79">
        <v>4178</v>
      </c>
      <c r="G34" s="102">
        <v>86.09</v>
      </c>
      <c r="H34" s="59" t="s">
        <v>102</v>
      </c>
    </row>
    <row r="35" spans="1:228">
      <c r="A35" s="119"/>
      <c r="B35" s="58" t="s">
        <v>54</v>
      </c>
      <c r="C35" s="79">
        <v>20</v>
      </c>
      <c r="D35" s="79">
        <v>162</v>
      </c>
      <c r="E35" s="122" t="s">
        <v>17</v>
      </c>
      <c r="F35" s="79">
        <v>4178</v>
      </c>
      <c r="G35" s="102">
        <v>1.83</v>
      </c>
      <c r="H35" s="59" t="s">
        <v>72</v>
      </c>
    </row>
    <row r="36" spans="1:228">
      <c r="A36" s="119"/>
      <c r="B36" s="58" t="s">
        <v>54</v>
      </c>
      <c r="C36" s="79">
        <v>28</v>
      </c>
      <c r="D36" s="79">
        <v>181</v>
      </c>
      <c r="E36" s="121" t="s">
        <v>46</v>
      </c>
      <c r="F36" s="79">
        <v>20145</v>
      </c>
      <c r="G36" s="102">
        <v>100</v>
      </c>
      <c r="H36" s="59" t="s">
        <v>70</v>
      </c>
    </row>
    <row r="37" spans="1:228">
      <c r="A37" s="119"/>
      <c r="B37" s="58" t="s">
        <v>54</v>
      </c>
      <c r="C37" s="79">
        <v>28</v>
      </c>
      <c r="D37" s="79">
        <v>182</v>
      </c>
      <c r="E37" s="121" t="s">
        <v>46</v>
      </c>
      <c r="F37" s="79">
        <v>20145</v>
      </c>
      <c r="G37" s="102">
        <v>19</v>
      </c>
      <c r="H37" s="59" t="s">
        <v>103</v>
      </c>
    </row>
    <row r="38" spans="1:228">
      <c r="A38" s="55"/>
      <c r="B38" s="58" t="s">
        <v>54</v>
      </c>
      <c r="C38" s="79">
        <v>28</v>
      </c>
      <c r="D38" s="79">
        <v>183</v>
      </c>
      <c r="E38" s="121" t="s">
        <v>46</v>
      </c>
      <c r="F38" s="79">
        <v>20165</v>
      </c>
      <c r="G38" s="102">
        <v>80</v>
      </c>
      <c r="H38" s="59" t="s">
        <v>71</v>
      </c>
    </row>
    <row r="39" spans="1:228">
      <c r="A39" s="55"/>
      <c r="B39" s="58" t="s">
        <v>54</v>
      </c>
      <c r="C39" s="79">
        <v>28</v>
      </c>
      <c r="D39" s="79">
        <v>184</v>
      </c>
      <c r="E39" s="121" t="s">
        <v>46</v>
      </c>
      <c r="F39" s="79">
        <v>20165</v>
      </c>
      <c r="G39" s="102">
        <v>15.2</v>
      </c>
      <c r="H39" s="59" t="s">
        <v>104</v>
      </c>
    </row>
    <row r="40" spans="1:228">
      <c r="A40" s="119"/>
      <c r="B40" s="58" t="s">
        <v>54</v>
      </c>
      <c r="C40" s="79">
        <v>28</v>
      </c>
      <c r="D40" s="79">
        <v>185</v>
      </c>
      <c r="E40" s="121" t="s">
        <v>46</v>
      </c>
      <c r="F40" s="79">
        <v>21447</v>
      </c>
      <c r="G40" s="102">
        <v>2512</v>
      </c>
      <c r="H40" s="59" t="s">
        <v>47</v>
      </c>
    </row>
    <row r="41" spans="1:228">
      <c r="A41" s="119"/>
      <c r="B41" s="58" t="s">
        <v>54</v>
      </c>
      <c r="C41" s="79">
        <v>28</v>
      </c>
      <c r="D41" s="79">
        <v>185</v>
      </c>
      <c r="E41" s="59" t="s">
        <v>46</v>
      </c>
      <c r="F41" s="79">
        <v>21447</v>
      </c>
      <c r="G41" s="102">
        <v>477.28</v>
      </c>
      <c r="H41" s="59" t="s">
        <v>105</v>
      </c>
    </row>
    <row r="42" spans="1:228">
      <c r="A42" s="119"/>
      <c r="B42" s="58" t="s">
        <v>54</v>
      </c>
      <c r="C42" s="79">
        <v>28</v>
      </c>
      <c r="D42" s="79">
        <v>181</v>
      </c>
      <c r="E42" s="144" t="s">
        <v>106</v>
      </c>
      <c r="F42" s="79">
        <v>301</v>
      </c>
      <c r="G42" s="102">
        <v>1275</v>
      </c>
      <c r="H42" s="59" t="s">
        <v>73</v>
      </c>
    </row>
    <row r="43" spans="1:228" s="38" customFormat="1" ht="13.5" thickBot="1">
      <c r="A43" s="39" t="s">
        <v>31</v>
      </c>
      <c r="B43" s="40"/>
      <c r="C43" s="40"/>
      <c r="D43" s="40"/>
      <c r="E43" s="41"/>
      <c r="F43" s="40"/>
      <c r="G43" s="42">
        <f>SUM(G32:G42)</f>
        <v>8921.9699999999993</v>
      </c>
      <c r="H43" s="56"/>
      <c r="I43" s="64"/>
      <c r="J43" s="64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</row>
    <row r="44" spans="1:228" ht="13.5" thickBot="1">
      <c r="A44" s="57">
        <v>20.059999999999999</v>
      </c>
      <c r="B44" s="58" t="s">
        <v>54</v>
      </c>
      <c r="C44" s="58">
        <v>1</v>
      </c>
      <c r="D44" s="58">
        <v>121</v>
      </c>
      <c r="E44" s="59" t="s">
        <v>37</v>
      </c>
      <c r="F44" s="58" t="s">
        <v>27</v>
      </c>
      <c r="G44" s="60">
        <v>22</v>
      </c>
      <c r="H44" s="61" t="s">
        <v>75</v>
      </c>
      <c r="I44" s="45"/>
      <c r="J44" s="45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</row>
    <row r="45" spans="1:228" s="38" customFormat="1" ht="13.5" thickBot="1">
      <c r="A45" s="26" t="s">
        <v>33</v>
      </c>
      <c r="B45" s="34"/>
      <c r="C45" s="35"/>
      <c r="D45" s="35"/>
      <c r="E45" s="35"/>
      <c r="F45" s="35"/>
      <c r="G45" s="36">
        <f>SUM(G44:G44)</f>
        <v>22</v>
      </c>
      <c r="H45" s="37"/>
      <c r="I45" s="45"/>
      <c r="J45" s="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45" customFormat="1">
      <c r="A46" s="28" t="s">
        <v>107</v>
      </c>
      <c r="B46" s="47" t="s">
        <v>54</v>
      </c>
      <c r="C46" s="47">
        <v>7</v>
      </c>
      <c r="D46" s="47">
        <v>87</v>
      </c>
      <c r="E46" s="63" t="s">
        <v>109</v>
      </c>
      <c r="F46" s="47">
        <v>76892</v>
      </c>
      <c r="G46" s="62">
        <v>90</v>
      </c>
      <c r="H46" s="63" t="s">
        <v>110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5" customFormat="1">
      <c r="A47" s="55"/>
      <c r="B47" s="58" t="s">
        <v>54</v>
      </c>
      <c r="C47" s="58">
        <v>11</v>
      </c>
      <c r="D47" s="58">
        <v>92</v>
      </c>
      <c r="E47" s="61" t="s">
        <v>111</v>
      </c>
      <c r="F47" s="58">
        <v>3101</v>
      </c>
      <c r="G47" s="60">
        <v>72.599999999999994</v>
      </c>
      <c r="H47" s="61" t="s">
        <v>110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5" customFormat="1">
      <c r="A48" s="55"/>
      <c r="B48" s="58" t="s">
        <v>54</v>
      </c>
      <c r="C48" s="58">
        <v>18</v>
      </c>
      <c r="D48" s="58">
        <v>156</v>
      </c>
      <c r="E48" s="61" t="s">
        <v>109</v>
      </c>
      <c r="F48" s="58">
        <v>76895</v>
      </c>
      <c r="G48" s="60">
        <v>90</v>
      </c>
      <c r="H48" s="61" t="s">
        <v>110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5" customFormat="1" ht="13.5" thickBot="1">
      <c r="A49" s="26" t="s">
        <v>108</v>
      </c>
      <c r="B49" s="34"/>
      <c r="C49" s="35"/>
      <c r="D49" s="35"/>
      <c r="E49" s="35"/>
      <c r="F49" s="35"/>
      <c r="G49" s="36">
        <f>SUM(G46:G48)</f>
        <v>252.6</v>
      </c>
      <c r="H49" s="37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5" customFormat="1">
      <c r="A50" s="28" t="s">
        <v>76</v>
      </c>
      <c r="B50" s="29" t="s">
        <v>54</v>
      </c>
      <c r="C50" s="47">
        <v>7</v>
      </c>
      <c r="D50" s="47">
        <v>88</v>
      </c>
      <c r="E50" s="63" t="s">
        <v>77</v>
      </c>
      <c r="F50" s="47"/>
      <c r="G50" s="62">
        <v>1141.93</v>
      </c>
      <c r="H50" s="63" t="s">
        <v>112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5" customFormat="1" ht="13.5" thickBot="1">
      <c r="A51" s="26" t="s">
        <v>108</v>
      </c>
      <c r="B51" s="34"/>
      <c r="C51" s="35"/>
      <c r="D51" s="35"/>
      <c r="E51" s="35"/>
      <c r="F51" s="35"/>
      <c r="G51" s="36">
        <f>SUM(G50)</f>
        <v>1141.93</v>
      </c>
      <c r="H51" s="37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5" customFormat="1">
      <c r="A52" s="63" t="s">
        <v>65</v>
      </c>
      <c r="B52" s="29"/>
      <c r="C52" s="47"/>
      <c r="D52" s="47"/>
      <c r="E52" s="47"/>
      <c r="F52" s="47"/>
      <c r="G52" s="62">
        <v>600</v>
      </c>
      <c r="H52" s="6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ht="13.5" thickBot="1">
      <c r="A53" s="28" t="s">
        <v>32</v>
      </c>
      <c r="B53" s="47" t="s">
        <v>54</v>
      </c>
      <c r="C53" s="30">
        <v>28</v>
      </c>
      <c r="D53" s="30">
        <v>174</v>
      </c>
      <c r="E53" s="31" t="s">
        <v>34</v>
      </c>
      <c r="F53" s="30">
        <v>5</v>
      </c>
      <c r="G53" s="32">
        <v>600</v>
      </c>
      <c r="H53" s="33" t="s">
        <v>36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</row>
    <row r="54" spans="1:228" s="64" customFormat="1" ht="13.5" thickBot="1">
      <c r="A54" s="68" t="s">
        <v>35</v>
      </c>
      <c r="B54" s="69"/>
      <c r="C54" s="70"/>
      <c r="D54" s="70"/>
      <c r="E54" s="71"/>
      <c r="F54" s="70"/>
      <c r="G54" s="72">
        <f>SUM(G52:G53)</f>
        <v>1200</v>
      </c>
      <c r="H54" s="7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27" customFormat="1" ht="13.5" thickBot="1">
      <c r="A55" s="65" t="s">
        <v>89</v>
      </c>
      <c r="B55" s="66"/>
      <c r="C55" s="66"/>
      <c r="D55" s="66"/>
      <c r="E55" s="67"/>
      <c r="F55" s="66"/>
      <c r="G55" s="51">
        <f>G13+G18+G22+G24+G31+G43+G45+G49+G51+G54</f>
        <v>30323.96</v>
      </c>
      <c r="H55" s="67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</row>
    <row r="56" spans="1:228"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2019-03-18T10:52:02Z</cp:lastPrinted>
  <dcterms:created xsi:type="dcterms:W3CDTF">2016-01-19T13:06:09Z</dcterms:created>
  <dcterms:modified xsi:type="dcterms:W3CDTF">2019-03-18T10:52:15Z</dcterms:modified>
</cp:coreProperties>
</file>