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personal!$A$1:$E$39</definedName>
  </definedNames>
  <calcPr calcId="125725"/>
</workbook>
</file>

<file path=xl/calcChain.xml><?xml version="1.0" encoding="utf-8"?>
<calcChain xmlns="http://schemas.openxmlformats.org/spreadsheetml/2006/main">
  <c r="D34" i="1"/>
  <c r="G58" i="2"/>
  <c r="G52"/>
  <c r="G33"/>
  <c r="G11"/>
  <c r="D18" i="1"/>
  <c r="D38"/>
  <c r="G55" i="2"/>
  <c r="G25"/>
  <c r="G14"/>
  <c r="D26" i="1"/>
  <c r="D30"/>
  <c r="D23"/>
  <c r="G64" i="2"/>
  <c r="G61"/>
  <c r="G67"/>
  <c r="G22"/>
  <c r="G18"/>
  <c r="D13" i="1"/>
  <c r="G68" i="2" l="1"/>
  <c r="D39" i="1"/>
</calcChain>
</file>

<file path=xl/sharedStrings.xml><?xml version="1.0" encoding="utf-8"?>
<sst xmlns="http://schemas.openxmlformats.org/spreadsheetml/2006/main" count="207" uniqueCount="135">
  <si>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</si>
  <si>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</si>
  <si>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</si>
  <si>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</si>
  <si>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</si>
  <si>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</si>
  <si>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</si>
  <si>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</si>
  <si>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</si>
  <si>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</si>
  <si>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</si>
  <si>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</si>
  <si>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</si>
  <si>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</si>
  <si>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</si>
  <si>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</si>
  <si>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</si>
  <si>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</si>
  <si>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</si>
  <si>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</si>
  <si>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</si>
  <si>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</si>
  <si>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</si>
  <si>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</si>
  <si>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</si>
  <si>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</si>
  <si>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</si>
  <si>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</si>
  <si>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</si>
  <si>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</si>
  <si>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</si>
  <si>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</si>
  <si>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</si>
  <si>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</si>
  <si>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</si>
  <si>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</si>
  <si>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</si>
  <si>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</si>
  <si>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</si>
  <si>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</si>
  <si>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</si>
  <si>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</si>
  <si>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</si>
  <si>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</si>
  <si>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</si>
  <si>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</si>
  <si>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</si>
  <si>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</si>
  <si>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</si>
  <si>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</si>
  <si>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</si>
  <si>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</si>
  <si>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</si>
  <si>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</si>
  <si>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</si>
  <si>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</si>
  <si>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</si>
  <si>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</si>
  <si>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</si>
  <si>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</si>
  <si>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</si>
  <si>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</si>
  <si>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</si>
  <si>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</si>
  <si>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</si>
  <si>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</si>
  <si>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</si>
  <si>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</si>
  <si>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</si>
  <si>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</si>
  <si>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</si>
  <si>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</si>
  <si>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</si>
  <si>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</si>
  <si>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</si>
  <si>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ROMPETROL SRL</t>
  </si>
  <si>
    <t>bonuri valorice carb.auto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</si>
  <si>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</si>
  <si>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</si>
  <si>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</si>
  <si>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</si>
  <si>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</si>
  <si>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</si>
  <si>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</si>
  <si>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</si>
  <si>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</si>
  <si>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</si>
  <si>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</si>
  <si>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</si>
  <si>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</si>
  <si>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</si>
  <si>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</si>
  <si>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</si>
  <si>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</si>
  <si>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</si>
  <si>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</si>
  <si>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</si>
  <si>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</si>
  <si>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</si>
  <si>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</si>
  <si>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</si>
  <si>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</si>
  <si>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</si>
  <si>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plata ind.concediu medical</t>
  </si>
  <si>
    <t>Subtotal 20.01.02</t>
  </si>
  <si>
    <t>CEC</t>
  </si>
  <si>
    <t>ch.div.materiale numerar</t>
  </si>
  <si>
    <t>recuperare ind.concediu de odihna</t>
  </si>
  <si>
    <t>Subtotal 10.01.05</t>
  </si>
  <si>
    <t>recuperare contr.asig.pt.munca af ind.CO</t>
  </si>
  <si>
    <t>SELADO COM SRL BRAILA</t>
  </si>
  <si>
    <t>ECO SA BRAILA</t>
  </si>
  <si>
    <t>FV</t>
  </si>
  <si>
    <t>restituit sold neutilizat</t>
  </si>
  <si>
    <t>CYCLON TECH SRL BRAILA</t>
  </si>
  <si>
    <t>Total 20.25</t>
  </si>
  <si>
    <t>iunie</t>
  </si>
  <si>
    <t>perioada: 01.06 - 30.06.2019</t>
  </si>
  <si>
    <t>Total iunie 2019</t>
  </si>
  <si>
    <t>perioada: 01.06- 30.06.2019</t>
  </si>
  <si>
    <t>Subtotal 20.25</t>
  </si>
  <si>
    <t>imprimate cu regim special</t>
  </si>
  <si>
    <t>fc.prof.691</t>
  </si>
  <si>
    <t>DISTRISAN SRL BRAILA</t>
  </si>
  <si>
    <t>verif.prize de pamant</t>
  </si>
  <si>
    <t>ch.comune taxa teren+taxa conces.</t>
  </si>
  <si>
    <t>reparatie chiller</t>
  </si>
  <si>
    <t>PFA BOCA IONEL</t>
  </si>
  <si>
    <t>instr.pers.sit.de urgenta</t>
  </si>
  <si>
    <t>SINTEC SRL BAIA MARE</t>
  </si>
  <si>
    <t>asistenta tehnica programe</t>
  </si>
  <si>
    <t>cv drapele</t>
  </si>
  <si>
    <t>recuperare ind.co AJPIS Braila</t>
  </si>
  <si>
    <t>plata numerar sp.cond.munca</t>
  </si>
  <si>
    <t>reglare plati ind.cm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</si>
</sst>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1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6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5" fillId="0" borderId="27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9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0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0" fillId="0" borderId="28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2" xfId="0" applyFont="1" applyBorder="1" applyAlignment="1">
      <alignment horizontal="left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/>
    <xf numFmtId="0" fontId="0" fillId="0" borderId="32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27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2" xfId="0" applyFont="1" applyBorder="1"/>
    <xf numFmtId="2" fontId="0" fillId="0" borderId="32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5" fillId="0" borderId="27" xfId="0" applyFont="1" applyBorder="1"/>
    <xf numFmtId="0" fontId="0" fillId="0" borderId="32" xfId="0" applyBorder="1"/>
    <xf numFmtId="0" fontId="0" fillId="0" borderId="5" xfId="0" applyBorder="1" applyAlignment="1">
      <alignment horizontal="center"/>
    </xf>
    <xf numFmtId="2" fontId="5" fillId="0" borderId="0" xfId="0" applyNumberFormat="1" applyFont="1" applyBorder="1" applyAlignment="1">
      <alignment horizontal="right"/>
    </xf>
    <xf numFmtId="0" fontId="0" fillId="0" borderId="34" xfId="0" applyBorder="1"/>
    <xf numFmtId="0" fontId="5" fillId="0" borderId="35" xfId="0" applyFont="1" applyBorder="1"/>
    <xf numFmtId="0" fontId="0" fillId="0" borderId="6" xfId="0" applyBorder="1" applyAlignment="1">
      <alignment horizontal="center"/>
    </xf>
    <xf numFmtId="3" fontId="0" fillId="0" borderId="32" xfId="0" applyNumberFormat="1" applyBorder="1"/>
    <xf numFmtId="2" fontId="5" fillId="0" borderId="4" xfId="0" applyNumberFormat="1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14" fontId="0" fillId="0" borderId="29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6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7" xfId="0" applyBorder="1" applyAlignment="1">
      <alignment horizontal="center"/>
    </xf>
    <xf numFmtId="14" fontId="5" fillId="0" borderId="22" xfId="0" applyNumberFormat="1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0" fillId="0" borderId="3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27" xfId="0" applyFont="1" applyBorder="1"/>
    <xf numFmtId="0" fontId="5" fillId="0" borderId="41" xfId="0" applyFont="1" applyBorder="1"/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9" workbookViewId="0">
      <selection activeCell="A22" sqref="A22"/>
    </sheetView>
  </sheetViews>
  <sheetFormatPr defaultRowHeight="12.75"/>
  <cols>
    <col min="1" max="1" width="20.28515625" customWidth="1"/>
    <col min="2" max="2" width="9.140625" style="7"/>
    <col min="3" max="3" width="6.5703125" style="7" customWidth="1"/>
    <col min="4" max="4" width="15.28515625" style="72" customWidth="1"/>
    <col min="5" max="5" width="42.85546875" customWidth="1"/>
  </cols>
  <sheetData>
    <row r="1" spans="1:6">
      <c r="A1" s="1" t="s">
        <v>7</v>
      </c>
      <c r="B1" s="35"/>
      <c r="C1" s="35"/>
      <c r="D1" s="69"/>
    </row>
    <row r="3" spans="1:6">
      <c r="A3" s="1" t="s">
        <v>8</v>
      </c>
      <c r="B3" s="35"/>
      <c r="C3" s="35"/>
      <c r="D3" s="69"/>
      <c r="E3" s="1"/>
    </row>
    <row r="4" spans="1:6">
      <c r="A4" s="1" t="s">
        <v>9</v>
      </c>
      <c r="B4" s="35"/>
      <c r="C4" s="35"/>
      <c r="D4" s="69"/>
      <c r="F4" s="2"/>
    </row>
    <row r="5" spans="1:6">
      <c r="A5" s="1"/>
      <c r="B5" s="35"/>
      <c r="C5" s="35"/>
      <c r="D5" s="69"/>
      <c r="F5" s="2"/>
    </row>
    <row r="6" spans="1:6">
      <c r="A6" s="1"/>
      <c r="B6" s="35" t="s">
        <v>117</v>
      </c>
      <c r="C6" s="35"/>
      <c r="D6" s="69"/>
      <c r="E6" s="8"/>
      <c r="F6" s="2"/>
    </row>
    <row r="7" spans="1:6">
      <c r="B7" s="35"/>
      <c r="C7" s="35"/>
      <c r="D7" s="69"/>
    </row>
    <row r="8" spans="1:6" s="7" customFormat="1" ht="13.5" thickBot="1">
      <c r="A8" s="63" t="s">
        <v>4</v>
      </c>
      <c r="B8" s="63" t="s">
        <v>0</v>
      </c>
      <c r="C8" s="63" t="s">
        <v>1</v>
      </c>
      <c r="D8" s="64" t="s">
        <v>2</v>
      </c>
      <c r="E8" s="63" t="s">
        <v>3</v>
      </c>
    </row>
    <row r="9" spans="1:6" s="7" customFormat="1">
      <c r="A9" s="15" t="s">
        <v>45</v>
      </c>
      <c r="B9" s="75"/>
      <c r="C9" s="75"/>
      <c r="D9" s="76">
        <v>1207360</v>
      </c>
      <c r="E9" s="75"/>
    </row>
    <row r="10" spans="1:6" s="7" customFormat="1">
      <c r="A10" s="149" t="s">
        <v>5</v>
      </c>
      <c r="B10" s="148" t="s">
        <v>116</v>
      </c>
      <c r="C10" s="128">
        <v>13</v>
      </c>
      <c r="D10" s="76">
        <v>237181</v>
      </c>
      <c r="E10" s="3" t="s">
        <v>33</v>
      </c>
    </row>
    <row r="11" spans="1:6" s="7" customFormat="1">
      <c r="A11" s="149"/>
      <c r="B11" s="148" t="s">
        <v>116</v>
      </c>
      <c r="C11" s="128">
        <v>13</v>
      </c>
      <c r="D11" s="76">
        <v>-2376</v>
      </c>
      <c r="E11" s="3" t="s">
        <v>132</v>
      </c>
    </row>
    <row r="12" spans="1:6">
      <c r="A12" s="50"/>
      <c r="B12" s="148" t="s">
        <v>116</v>
      </c>
      <c r="C12" s="6">
        <v>14</v>
      </c>
      <c r="D12" s="68">
        <v>7666</v>
      </c>
      <c r="E12" s="3" t="s">
        <v>91</v>
      </c>
    </row>
    <row r="13" spans="1:6" ht="13.5" thickBot="1">
      <c r="A13" s="114" t="s">
        <v>6</v>
      </c>
      <c r="B13" s="63"/>
      <c r="C13" s="63"/>
      <c r="D13" s="115">
        <f>SUM(D9:D12)</f>
        <v>1449831</v>
      </c>
      <c r="E13" s="36"/>
    </row>
    <row r="14" spans="1:6">
      <c r="A14" s="137" t="s">
        <v>108</v>
      </c>
      <c r="B14" s="127"/>
      <c r="C14" s="101"/>
      <c r="D14" s="136">
        <v>149045</v>
      </c>
      <c r="E14" s="37"/>
    </row>
    <row r="15" spans="1:6" ht="25.5">
      <c r="A15" s="138" t="s">
        <v>87</v>
      </c>
      <c r="B15" s="49" t="s">
        <v>116</v>
      </c>
      <c r="C15" s="132">
        <v>13</v>
      </c>
      <c r="D15" s="70">
        <v>28471</v>
      </c>
      <c r="E15" s="93" t="s">
        <v>88</v>
      </c>
    </row>
    <row r="16" spans="1:6">
      <c r="A16" s="138"/>
      <c r="B16" s="49" t="s">
        <v>116</v>
      </c>
      <c r="C16" s="132">
        <v>14</v>
      </c>
      <c r="D16" s="70">
        <v>932</v>
      </c>
      <c r="E16" s="159" t="s">
        <v>133</v>
      </c>
    </row>
    <row r="17" spans="1:5">
      <c r="A17" s="50"/>
      <c r="B17" s="148" t="s">
        <v>116</v>
      </c>
      <c r="C17" s="49">
        <v>18</v>
      </c>
      <c r="D17" s="70">
        <v>-261</v>
      </c>
      <c r="E17" s="3" t="s">
        <v>107</v>
      </c>
    </row>
    <row r="18" spans="1:5" s="1" customFormat="1" ht="13.5" thickBot="1">
      <c r="A18" s="112" t="s">
        <v>89</v>
      </c>
      <c r="B18" s="91"/>
      <c r="C18" s="91"/>
      <c r="D18" s="113">
        <f>SUM(D14:D17)</f>
        <v>178187</v>
      </c>
      <c r="E18" s="112"/>
    </row>
    <row r="19" spans="1:5">
      <c r="A19" s="38" t="s">
        <v>68</v>
      </c>
      <c r="B19" s="39"/>
      <c r="C19" s="39"/>
      <c r="D19" s="74">
        <v>161620</v>
      </c>
      <c r="E19" s="38"/>
    </row>
    <row r="20" spans="1:5">
      <c r="A20" s="47" t="s">
        <v>69</v>
      </c>
      <c r="B20" s="148" t="s">
        <v>116</v>
      </c>
      <c r="C20" s="49">
        <v>13</v>
      </c>
      <c r="D20" s="70">
        <v>29933</v>
      </c>
      <c r="E20" s="3" t="s">
        <v>33</v>
      </c>
    </row>
    <row r="21" spans="1:5">
      <c r="A21" s="129"/>
      <c r="B21" s="148" t="s">
        <v>116</v>
      </c>
      <c r="C21" s="98">
        <v>14</v>
      </c>
      <c r="D21" s="130">
        <v>1442</v>
      </c>
      <c r="E21" s="111" t="s">
        <v>102</v>
      </c>
    </row>
    <row r="22" spans="1:5">
      <c r="A22" s="129"/>
      <c r="B22" s="148" t="s">
        <v>116</v>
      </c>
      <c r="C22" s="98">
        <v>18</v>
      </c>
      <c r="D22" s="130">
        <v>-341</v>
      </c>
      <c r="E22" s="3" t="s">
        <v>107</v>
      </c>
    </row>
    <row r="23" spans="1:5" ht="13.5" thickBot="1">
      <c r="A23" s="112" t="s">
        <v>70</v>
      </c>
      <c r="B23" s="91"/>
      <c r="C23" s="91"/>
      <c r="D23" s="113">
        <f>SUM(D19:D22)</f>
        <v>192654</v>
      </c>
      <c r="E23" s="21"/>
    </row>
    <row r="24" spans="1:5">
      <c r="A24" s="38" t="s">
        <v>85</v>
      </c>
      <c r="B24" s="39"/>
      <c r="C24" s="39"/>
      <c r="D24" s="74">
        <v>220</v>
      </c>
      <c r="E24" s="38"/>
    </row>
    <row r="25" spans="1:5">
      <c r="A25" s="23" t="s">
        <v>50</v>
      </c>
      <c r="B25" s="135"/>
      <c r="C25" s="49"/>
      <c r="D25" s="70"/>
      <c r="E25" s="50"/>
    </row>
    <row r="26" spans="1:5" ht="13.5" thickBot="1">
      <c r="A26" s="112" t="s">
        <v>51</v>
      </c>
      <c r="B26" s="91"/>
      <c r="C26" s="91"/>
      <c r="D26" s="113">
        <f>SUM(D24:D25)</f>
        <v>220</v>
      </c>
      <c r="E26" s="21"/>
    </row>
    <row r="27" spans="1:5">
      <c r="A27" s="38" t="s">
        <v>86</v>
      </c>
      <c r="B27" s="39"/>
      <c r="C27" s="39"/>
      <c r="D27" s="74">
        <v>51615</v>
      </c>
      <c r="E27" s="38"/>
    </row>
    <row r="28" spans="1:5" ht="25.5">
      <c r="A28" s="47" t="s">
        <v>65</v>
      </c>
      <c r="B28" s="148" t="s">
        <v>116</v>
      </c>
      <c r="C28" s="49">
        <v>13</v>
      </c>
      <c r="D28" s="70">
        <v>12071</v>
      </c>
      <c r="E28" s="93" t="s">
        <v>90</v>
      </c>
    </row>
    <row r="29" spans="1:5">
      <c r="A29" s="50"/>
      <c r="B29" s="148" t="s">
        <v>116</v>
      </c>
      <c r="C29" s="49">
        <v>14</v>
      </c>
      <c r="D29" s="70">
        <v>543</v>
      </c>
      <c r="E29" s="111" t="s">
        <v>92</v>
      </c>
    </row>
    <row r="30" spans="1:5" ht="13.5" thickBot="1">
      <c r="A30" s="112" t="s">
        <v>66</v>
      </c>
      <c r="B30" s="91"/>
      <c r="C30" s="91"/>
      <c r="D30" s="113">
        <f>SUM(D27:D29)</f>
        <v>64229</v>
      </c>
      <c r="E30" s="21"/>
    </row>
    <row r="31" spans="1:5">
      <c r="A31" s="73" t="s">
        <v>46</v>
      </c>
      <c r="B31" s="39"/>
      <c r="C31" s="39"/>
      <c r="D31" s="74">
        <v>7265</v>
      </c>
      <c r="E31" s="38"/>
    </row>
    <row r="32" spans="1:5">
      <c r="A32" s="50" t="s">
        <v>34</v>
      </c>
      <c r="B32" s="148" t="s">
        <v>116</v>
      </c>
      <c r="C32" s="49">
        <v>13</v>
      </c>
      <c r="D32" s="70">
        <v>7482</v>
      </c>
      <c r="E32" s="50" t="s">
        <v>103</v>
      </c>
    </row>
    <row r="33" spans="1:5">
      <c r="A33" s="134"/>
      <c r="B33" s="78" t="s">
        <v>116</v>
      </c>
      <c r="C33" s="98">
        <v>25</v>
      </c>
      <c r="D33" s="130">
        <v>-1760</v>
      </c>
      <c r="E33" s="134" t="s">
        <v>134</v>
      </c>
    </row>
    <row r="34" spans="1:5" s="37" customFormat="1" ht="13.5" thickBot="1">
      <c r="A34" s="112" t="s">
        <v>35</v>
      </c>
      <c r="B34" s="91"/>
      <c r="C34" s="91"/>
      <c r="D34" s="113">
        <f>SUM(D31:D33)</f>
        <v>12987</v>
      </c>
      <c r="E34" s="21"/>
    </row>
    <row r="35" spans="1:5" s="37" customFormat="1">
      <c r="A35" s="38" t="s">
        <v>67</v>
      </c>
      <c r="B35" s="39"/>
      <c r="C35" s="39"/>
      <c r="D35" s="74">
        <v>35335</v>
      </c>
      <c r="E35" s="38"/>
    </row>
    <row r="36" spans="1:5">
      <c r="A36" s="47" t="s">
        <v>47</v>
      </c>
      <c r="B36" s="148" t="s">
        <v>116</v>
      </c>
      <c r="C36" s="67">
        <v>13</v>
      </c>
      <c r="D36" s="70">
        <v>7226</v>
      </c>
      <c r="E36" s="99" t="s">
        <v>49</v>
      </c>
    </row>
    <row r="37" spans="1:5">
      <c r="A37" s="129"/>
      <c r="B37" s="148" t="s">
        <v>116</v>
      </c>
      <c r="C37" s="105">
        <v>13</v>
      </c>
      <c r="D37" s="130">
        <v>-67</v>
      </c>
      <c r="E37" s="140" t="s">
        <v>109</v>
      </c>
    </row>
    <row r="38" spans="1:5" ht="13.5" thickBot="1">
      <c r="A38" s="112" t="s">
        <v>48</v>
      </c>
      <c r="B38" s="116"/>
      <c r="C38" s="91"/>
      <c r="D38" s="113">
        <f>SUM(D35:D37)</f>
        <v>42494</v>
      </c>
      <c r="E38" s="100"/>
    </row>
    <row r="39" spans="1:5" ht="13.5" thickBot="1">
      <c r="A39" s="41" t="s">
        <v>118</v>
      </c>
      <c r="B39" s="42"/>
      <c r="C39" s="42"/>
      <c r="D39" s="71">
        <f>D13+D18+D23+D26+D30+D34+D38</f>
        <v>1940602</v>
      </c>
      <c r="E39" s="44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9"/>
  <sheetViews>
    <sheetView topLeftCell="A52" workbookViewId="0">
      <selection activeCell="A55" sqref="A55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20" customWidth="1"/>
    <col min="8" max="8" width="34.28515625" customWidth="1"/>
  </cols>
  <sheetData>
    <row r="1" spans="1:10">
      <c r="A1" s="160" t="s">
        <v>7</v>
      </c>
      <c r="B1" s="160"/>
      <c r="C1" s="160"/>
      <c r="D1" s="160"/>
      <c r="E1" s="160"/>
      <c r="F1" s="160"/>
      <c r="G1" s="160"/>
      <c r="H1" s="1"/>
    </row>
    <row r="3" spans="1:10">
      <c r="A3" s="160" t="s">
        <v>8</v>
      </c>
      <c r="B3" s="160"/>
      <c r="C3" s="160"/>
      <c r="D3" s="160"/>
      <c r="E3" s="160"/>
      <c r="F3" s="160"/>
      <c r="G3" s="160"/>
      <c r="H3" s="1"/>
      <c r="I3" s="1"/>
    </row>
    <row r="4" spans="1:10">
      <c r="A4" s="160" t="s">
        <v>10</v>
      </c>
      <c r="B4" s="160"/>
      <c r="C4" s="160"/>
      <c r="D4" s="160"/>
      <c r="E4" s="160"/>
      <c r="F4" s="160"/>
      <c r="G4" s="160"/>
      <c r="H4" s="1"/>
      <c r="J4" s="2"/>
    </row>
    <row r="5" spans="1:10">
      <c r="A5" s="160" t="s">
        <v>119</v>
      </c>
      <c r="B5" s="160"/>
      <c r="C5" s="160"/>
      <c r="D5" s="160"/>
      <c r="E5" s="160"/>
      <c r="F5" s="160"/>
      <c r="G5" s="160"/>
    </row>
    <row r="7" spans="1:10" s="65" customFormat="1" ht="51.75" thickBot="1">
      <c r="A7" s="63" t="s">
        <v>4</v>
      </c>
      <c r="B7" s="81" t="s">
        <v>0</v>
      </c>
      <c r="C7" s="81" t="s">
        <v>11</v>
      </c>
      <c r="D7" s="82" t="s">
        <v>12</v>
      </c>
      <c r="E7" s="82" t="s">
        <v>13</v>
      </c>
      <c r="F7" s="82" t="s">
        <v>14</v>
      </c>
      <c r="G7" s="141" t="s">
        <v>2</v>
      </c>
      <c r="H7" s="81" t="s">
        <v>3</v>
      </c>
    </row>
    <row r="8" spans="1:10" s="78" customFormat="1">
      <c r="A8" s="54" t="s">
        <v>71</v>
      </c>
      <c r="B8" s="102"/>
      <c r="C8" s="102"/>
      <c r="D8" s="103"/>
      <c r="E8" s="103"/>
      <c r="F8" s="103"/>
      <c r="G8" s="70">
        <v>6631.28</v>
      </c>
      <c r="H8" s="102"/>
    </row>
    <row r="9" spans="1:10" s="78" customFormat="1">
      <c r="A9" s="104" t="s">
        <v>57</v>
      </c>
      <c r="B9" s="49" t="s">
        <v>116</v>
      </c>
      <c r="C9" s="105">
        <v>28</v>
      </c>
      <c r="D9" s="106">
        <v>637</v>
      </c>
      <c r="E9" s="107" t="s">
        <v>72</v>
      </c>
      <c r="F9" s="106">
        <v>10529</v>
      </c>
      <c r="G9" s="108">
        <v>614.04</v>
      </c>
      <c r="H9" s="109" t="s">
        <v>73</v>
      </c>
    </row>
    <row r="10" spans="1:10" s="78" customFormat="1">
      <c r="A10" s="104"/>
      <c r="B10" s="49" t="s">
        <v>116</v>
      </c>
      <c r="C10" s="105">
        <v>28</v>
      </c>
      <c r="D10" s="106">
        <v>630</v>
      </c>
      <c r="E10" s="107" t="s">
        <v>110</v>
      </c>
      <c r="F10" s="106">
        <v>21502</v>
      </c>
      <c r="G10" s="108">
        <v>299.88</v>
      </c>
      <c r="H10" s="109" t="s">
        <v>121</v>
      </c>
    </row>
    <row r="11" spans="1:10" s="78" customFormat="1" ht="13.5" thickBot="1">
      <c r="A11" s="117" t="s">
        <v>58</v>
      </c>
      <c r="B11" s="91"/>
      <c r="C11" s="91"/>
      <c r="D11" s="92"/>
      <c r="E11" s="92"/>
      <c r="F11" s="92"/>
      <c r="G11" s="118">
        <f>SUM(G8:G10)</f>
        <v>7545.2</v>
      </c>
      <c r="H11" s="91"/>
    </row>
    <row r="12" spans="1:10" s="78" customFormat="1">
      <c r="A12" s="54" t="s">
        <v>104</v>
      </c>
      <c r="B12" s="127"/>
      <c r="C12" s="127"/>
      <c r="D12" s="131"/>
      <c r="E12" s="131"/>
      <c r="F12" s="131"/>
      <c r="G12" s="119">
        <v>238.78</v>
      </c>
      <c r="H12" s="127"/>
    </row>
    <row r="13" spans="1:10" s="80" customFormat="1">
      <c r="A13" s="48" t="s">
        <v>99</v>
      </c>
      <c r="B13" s="49"/>
      <c r="C13" s="67"/>
      <c r="D13" s="83"/>
      <c r="E13" s="93"/>
      <c r="F13" s="83"/>
      <c r="G13" s="94"/>
      <c r="H13" s="52"/>
    </row>
    <row r="14" spans="1:10" s="78" customFormat="1" ht="13.5" thickBot="1">
      <c r="A14" s="117" t="s">
        <v>100</v>
      </c>
      <c r="B14" s="91"/>
      <c r="C14" s="91"/>
      <c r="D14" s="92"/>
      <c r="E14" s="92"/>
      <c r="F14" s="92"/>
      <c r="G14" s="118">
        <f>SUM(G12:G13)</f>
        <v>238.78</v>
      </c>
      <c r="H14" s="91"/>
    </row>
    <row r="15" spans="1:10" s="80" customFormat="1">
      <c r="A15" s="86" t="s">
        <v>52</v>
      </c>
      <c r="B15" s="77"/>
      <c r="C15" s="77"/>
      <c r="D15" s="87"/>
      <c r="E15" s="87"/>
      <c r="F15" s="87"/>
      <c r="G15" s="74">
        <v>25233.34</v>
      </c>
      <c r="H15" s="77"/>
    </row>
    <row r="16" spans="1:10">
      <c r="A16" s="47" t="s">
        <v>15</v>
      </c>
      <c r="B16" s="49" t="s">
        <v>116</v>
      </c>
      <c r="C16" s="67">
        <v>18</v>
      </c>
      <c r="D16" s="67">
        <v>608</v>
      </c>
      <c r="E16" s="50" t="s">
        <v>16</v>
      </c>
      <c r="F16" s="67">
        <v>13281</v>
      </c>
      <c r="G16" s="84">
        <v>16.739999999999998</v>
      </c>
      <c r="H16" s="50" t="s">
        <v>17</v>
      </c>
    </row>
    <row r="17" spans="1:8">
      <c r="A17" s="12"/>
      <c r="B17" s="49" t="s">
        <v>116</v>
      </c>
      <c r="C17" s="11">
        <v>28</v>
      </c>
      <c r="D17" s="11">
        <v>632</v>
      </c>
      <c r="E17" s="13" t="s">
        <v>42</v>
      </c>
      <c r="F17" s="11">
        <v>6200616043</v>
      </c>
      <c r="G17" s="18">
        <v>2724</v>
      </c>
      <c r="H17" s="13" t="s">
        <v>43</v>
      </c>
    </row>
    <row r="18" spans="1:8" ht="13.5" thickBot="1">
      <c r="A18" s="114" t="s">
        <v>18</v>
      </c>
      <c r="B18" s="45"/>
      <c r="C18" s="45"/>
      <c r="D18" s="45"/>
      <c r="E18" s="40"/>
      <c r="F18" s="45"/>
      <c r="G18" s="120">
        <f>SUM(G15:G17)</f>
        <v>27974.080000000002</v>
      </c>
      <c r="H18" s="46"/>
    </row>
    <row r="19" spans="1:8">
      <c r="A19" s="54" t="s">
        <v>53</v>
      </c>
      <c r="B19" s="77"/>
      <c r="C19" s="77"/>
      <c r="D19" s="77"/>
      <c r="E19" s="88"/>
      <c r="F19" s="77"/>
      <c r="G19" s="89">
        <v>1693.23</v>
      </c>
      <c r="H19" s="90"/>
    </row>
    <row r="20" spans="1:8">
      <c r="A20" s="47" t="s">
        <v>19</v>
      </c>
      <c r="B20" s="49" t="s">
        <v>116</v>
      </c>
      <c r="C20" s="67">
        <v>18</v>
      </c>
      <c r="D20" s="67">
        <v>607</v>
      </c>
      <c r="E20" s="50" t="s">
        <v>20</v>
      </c>
      <c r="F20" s="67">
        <v>91643</v>
      </c>
      <c r="G20" s="84">
        <v>326.43</v>
      </c>
      <c r="H20" s="50" t="s">
        <v>21</v>
      </c>
    </row>
    <row r="21" spans="1:8">
      <c r="A21" s="17"/>
      <c r="B21" s="49" t="s">
        <v>116</v>
      </c>
      <c r="C21" s="14">
        <v>25</v>
      </c>
      <c r="D21" s="14">
        <v>619</v>
      </c>
      <c r="E21" s="15" t="s">
        <v>111</v>
      </c>
      <c r="F21" s="14">
        <v>30672</v>
      </c>
      <c r="G21" s="19">
        <v>88.21</v>
      </c>
      <c r="H21" s="15" t="s">
        <v>22</v>
      </c>
    </row>
    <row r="22" spans="1:8" ht="13.5" thickBot="1">
      <c r="A22" s="121" t="s">
        <v>23</v>
      </c>
      <c r="B22" s="10"/>
      <c r="C22" s="10"/>
      <c r="D22" s="10"/>
      <c r="E22" s="4"/>
      <c r="F22" s="10"/>
      <c r="G22" s="122">
        <f>SUM(G19:G21)</f>
        <v>2107.87</v>
      </c>
      <c r="H22" s="5"/>
    </row>
    <row r="23" spans="1:8">
      <c r="A23" s="54" t="s">
        <v>93</v>
      </c>
      <c r="B23" s="80"/>
      <c r="C23" s="11"/>
      <c r="D23" s="11"/>
      <c r="E23" s="79"/>
      <c r="F23" s="11"/>
      <c r="G23" s="18">
        <v>12850</v>
      </c>
      <c r="H23" s="66"/>
    </row>
    <row r="24" spans="1:8">
      <c r="A24" s="50" t="s">
        <v>74</v>
      </c>
      <c r="B24" s="49" t="s">
        <v>116</v>
      </c>
      <c r="C24" s="11">
        <v>28</v>
      </c>
      <c r="D24" s="11">
        <v>631</v>
      </c>
      <c r="E24" s="13" t="s">
        <v>75</v>
      </c>
      <c r="F24" s="16" t="s">
        <v>122</v>
      </c>
      <c r="G24" s="18">
        <v>5000</v>
      </c>
      <c r="H24" s="110" t="s">
        <v>76</v>
      </c>
    </row>
    <row r="25" spans="1:8" ht="13.5" thickBot="1">
      <c r="A25" s="133" t="s">
        <v>77</v>
      </c>
      <c r="B25" s="45"/>
      <c r="C25" s="45"/>
      <c r="D25" s="45"/>
      <c r="E25" s="40"/>
      <c r="F25" s="45"/>
      <c r="G25" s="120">
        <f>SUM(G23:G24)</f>
        <v>17850</v>
      </c>
      <c r="H25" s="46"/>
    </row>
    <row r="26" spans="1:8">
      <c r="A26" s="54" t="s">
        <v>54</v>
      </c>
      <c r="B26" s="77"/>
      <c r="C26" s="77"/>
      <c r="D26" s="77"/>
      <c r="E26" s="88"/>
      <c r="F26" s="77"/>
      <c r="G26" s="89">
        <v>5572.49</v>
      </c>
      <c r="H26" s="90"/>
    </row>
    <row r="27" spans="1:8">
      <c r="A27" s="48" t="s">
        <v>24</v>
      </c>
      <c r="B27" s="49" t="s">
        <v>116</v>
      </c>
      <c r="C27" s="67">
        <v>13</v>
      </c>
      <c r="D27" s="49" t="s">
        <v>112</v>
      </c>
      <c r="E27" s="50" t="s">
        <v>101</v>
      </c>
      <c r="F27" s="67">
        <v>632508</v>
      </c>
      <c r="G27" s="84">
        <v>-0.38</v>
      </c>
      <c r="H27" s="99" t="s">
        <v>113</v>
      </c>
    </row>
    <row r="28" spans="1:8">
      <c r="A28" s="17"/>
      <c r="B28" s="39" t="s">
        <v>116</v>
      </c>
      <c r="C28" s="128">
        <v>18</v>
      </c>
      <c r="D28" s="14">
        <v>606</v>
      </c>
      <c r="E28" s="15" t="s">
        <v>25</v>
      </c>
      <c r="F28" s="139"/>
      <c r="G28" s="19">
        <v>458.1</v>
      </c>
      <c r="H28" s="15" t="s">
        <v>44</v>
      </c>
    </row>
    <row r="29" spans="1:8">
      <c r="A29" s="12"/>
      <c r="B29" s="49" t="s">
        <v>116</v>
      </c>
      <c r="C29" s="9">
        <v>25</v>
      </c>
      <c r="D29" s="11">
        <v>617</v>
      </c>
      <c r="E29" s="13" t="s">
        <v>59</v>
      </c>
      <c r="F29" s="95">
        <v>190308142388</v>
      </c>
      <c r="G29" s="18">
        <v>145.74</v>
      </c>
      <c r="H29" s="13" t="s">
        <v>60</v>
      </c>
    </row>
    <row r="30" spans="1:8">
      <c r="A30" s="12"/>
      <c r="B30" s="49" t="s">
        <v>116</v>
      </c>
      <c r="C30" s="9">
        <v>25</v>
      </c>
      <c r="D30" s="11">
        <v>618</v>
      </c>
      <c r="E30" s="13" t="s">
        <v>41</v>
      </c>
      <c r="F30" s="16">
        <v>31867107</v>
      </c>
      <c r="G30" s="18">
        <v>23.99</v>
      </c>
      <c r="H30" s="13" t="s">
        <v>36</v>
      </c>
    </row>
    <row r="31" spans="1:8">
      <c r="A31" s="12"/>
      <c r="B31" s="49" t="s">
        <v>116</v>
      </c>
      <c r="C31" s="9">
        <v>25</v>
      </c>
      <c r="D31" s="154">
        <v>499</v>
      </c>
      <c r="E31" s="50" t="s">
        <v>37</v>
      </c>
      <c r="F31" s="155">
        <v>41628842</v>
      </c>
      <c r="G31" s="18">
        <v>635.79</v>
      </c>
      <c r="H31" s="13" t="s">
        <v>38</v>
      </c>
    </row>
    <row r="32" spans="1:8">
      <c r="A32" s="152"/>
      <c r="B32" s="49" t="s">
        <v>116</v>
      </c>
      <c r="C32" s="85">
        <v>26</v>
      </c>
      <c r="D32" s="154">
        <v>625</v>
      </c>
      <c r="E32" s="50" t="s">
        <v>25</v>
      </c>
      <c r="F32" s="155"/>
      <c r="G32" s="18">
        <v>195.6</v>
      </c>
      <c r="H32" s="13" t="s">
        <v>44</v>
      </c>
    </row>
    <row r="33" spans="1:8" ht="13.5" thickBot="1">
      <c r="A33" s="153" t="s">
        <v>26</v>
      </c>
      <c r="B33" s="146"/>
      <c r="C33" s="156"/>
      <c r="D33" s="45"/>
      <c r="E33" s="157"/>
      <c r="F33" s="45"/>
      <c r="G33" s="120">
        <f>SUM(G26:G32)</f>
        <v>7031.33</v>
      </c>
      <c r="H33" s="46"/>
    </row>
    <row r="34" spans="1:8">
      <c r="A34" s="54" t="s">
        <v>55</v>
      </c>
      <c r="B34" s="77"/>
      <c r="C34" s="77"/>
      <c r="D34" s="77"/>
      <c r="E34" s="88"/>
      <c r="F34" s="77"/>
      <c r="G34" s="89">
        <v>34805.21</v>
      </c>
      <c r="H34" s="90"/>
    </row>
    <row r="35" spans="1:8">
      <c r="A35" s="47" t="s">
        <v>27</v>
      </c>
      <c r="B35" s="49" t="s">
        <v>116</v>
      </c>
      <c r="C35" s="67">
        <v>13</v>
      </c>
      <c r="D35" s="49" t="s">
        <v>112</v>
      </c>
      <c r="E35" s="50" t="s">
        <v>101</v>
      </c>
      <c r="F35" s="67">
        <v>632508</v>
      </c>
      <c r="G35" s="84">
        <v>-144</v>
      </c>
      <c r="H35" s="99" t="s">
        <v>113</v>
      </c>
    </row>
    <row r="36" spans="1:8">
      <c r="A36" s="47"/>
      <c r="B36" s="49" t="s">
        <v>116</v>
      </c>
      <c r="C36" s="67">
        <v>18</v>
      </c>
      <c r="D36" s="49">
        <v>601</v>
      </c>
      <c r="E36" s="50" t="s">
        <v>123</v>
      </c>
      <c r="F36" s="67">
        <v>11098</v>
      </c>
      <c r="G36" s="84">
        <v>119</v>
      </c>
      <c r="H36" s="99" t="s">
        <v>124</v>
      </c>
    </row>
    <row r="37" spans="1:8">
      <c r="A37" s="47"/>
      <c r="B37" s="49" t="s">
        <v>116</v>
      </c>
      <c r="C37" s="67">
        <v>18</v>
      </c>
      <c r="D37" s="49">
        <v>609</v>
      </c>
      <c r="E37" s="97" t="s">
        <v>16</v>
      </c>
      <c r="F37" s="67">
        <v>13281</v>
      </c>
      <c r="G37" s="84">
        <v>33.24</v>
      </c>
      <c r="H37" s="99" t="s">
        <v>125</v>
      </c>
    </row>
    <row r="38" spans="1:8">
      <c r="A38" s="47"/>
      <c r="B38" s="49" t="s">
        <v>116</v>
      </c>
      <c r="C38" s="67">
        <v>18</v>
      </c>
      <c r="D38" s="49">
        <v>610</v>
      </c>
      <c r="E38" s="97" t="s">
        <v>16</v>
      </c>
      <c r="F38" s="67">
        <v>13281</v>
      </c>
      <c r="G38" s="84">
        <v>94.4</v>
      </c>
      <c r="H38" s="50" t="s">
        <v>78</v>
      </c>
    </row>
    <row r="39" spans="1:8">
      <c r="A39" s="47"/>
      <c r="B39" s="49" t="s">
        <v>116</v>
      </c>
      <c r="C39" s="67">
        <v>19</v>
      </c>
      <c r="D39" s="67">
        <v>134</v>
      </c>
      <c r="E39" s="111" t="s">
        <v>101</v>
      </c>
      <c r="F39" s="49" t="s">
        <v>105</v>
      </c>
      <c r="G39" s="84">
        <v>150</v>
      </c>
      <c r="H39" s="111" t="s">
        <v>106</v>
      </c>
    </row>
    <row r="40" spans="1:8">
      <c r="A40" s="47"/>
      <c r="B40" s="49" t="s">
        <v>116</v>
      </c>
      <c r="C40" s="67">
        <v>25</v>
      </c>
      <c r="D40" s="67">
        <v>620</v>
      </c>
      <c r="E40" s="96" t="s">
        <v>39</v>
      </c>
      <c r="F40" s="67">
        <v>61886</v>
      </c>
      <c r="G40" s="84">
        <v>80</v>
      </c>
      <c r="H40" s="50" t="s">
        <v>62</v>
      </c>
    </row>
    <row r="41" spans="1:8">
      <c r="A41" s="47"/>
      <c r="B41" s="49" t="s">
        <v>116</v>
      </c>
      <c r="C41" s="67">
        <v>25</v>
      </c>
      <c r="D41" s="67">
        <v>621</v>
      </c>
      <c r="E41" s="96" t="s">
        <v>39</v>
      </c>
      <c r="F41" s="67">
        <v>61886</v>
      </c>
      <c r="G41" s="84">
        <v>15.2</v>
      </c>
      <c r="H41" s="50" t="s">
        <v>80</v>
      </c>
    </row>
    <row r="42" spans="1:8">
      <c r="A42" s="47"/>
      <c r="B42" s="49" t="s">
        <v>116</v>
      </c>
      <c r="C42" s="67">
        <v>25</v>
      </c>
      <c r="D42" s="67">
        <v>622</v>
      </c>
      <c r="E42" s="96" t="s">
        <v>39</v>
      </c>
      <c r="F42" s="67">
        <v>60173</v>
      </c>
      <c r="G42" s="84">
        <v>100</v>
      </c>
      <c r="H42" s="50" t="s">
        <v>61</v>
      </c>
    </row>
    <row r="43" spans="1:8">
      <c r="A43" s="47"/>
      <c r="B43" s="49" t="s">
        <v>116</v>
      </c>
      <c r="C43" s="67">
        <v>25</v>
      </c>
      <c r="D43" s="67">
        <v>623</v>
      </c>
      <c r="E43" s="96" t="s">
        <v>39</v>
      </c>
      <c r="F43" s="67">
        <v>60173</v>
      </c>
      <c r="G43" s="84">
        <v>19</v>
      </c>
      <c r="H43" s="50" t="s">
        <v>79</v>
      </c>
    </row>
    <row r="44" spans="1:8">
      <c r="A44" s="47"/>
      <c r="B44" s="49" t="s">
        <v>116</v>
      </c>
      <c r="C44" s="67">
        <v>26</v>
      </c>
      <c r="D44" s="67">
        <v>626</v>
      </c>
      <c r="E44" s="96" t="s">
        <v>114</v>
      </c>
      <c r="F44" s="67">
        <v>3002956</v>
      </c>
      <c r="G44" s="84">
        <v>282.02999999999997</v>
      </c>
      <c r="H44" s="50" t="s">
        <v>126</v>
      </c>
    </row>
    <row r="45" spans="1:8">
      <c r="A45" s="47"/>
      <c r="B45" s="49" t="s">
        <v>116</v>
      </c>
      <c r="C45" s="67">
        <v>26</v>
      </c>
      <c r="D45" s="67">
        <v>135</v>
      </c>
      <c r="E45" s="96" t="s">
        <v>101</v>
      </c>
      <c r="F45" s="49" t="s">
        <v>105</v>
      </c>
      <c r="G45" s="84">
        <v>150</v>
      </c>
      <c r="H45" s="111" t="s">
        <v>106</v>
      </c>
    </row>
    <row r="46" spans="1:8">
      <c r="A46" s="47"/>
      <c r="B46" s="49" t="s">
        <v>116</v>
      </c>
      <c r="C46" s="67">
        <v>27</v>
      </c>
      <c r="D46" s="67">
        <v>629</v>
      </c>
      <c r="E46" s="96" t="s">
        <v>127</v>
      </c>
      <c r="F46" s="49">
        <v>2410</v>
      </c>
      <c r="G46" s="84">
        <v>150</v>
      </c>
      <c r="H46" s="111" t="s">
        <v>128</v>
      </c>
    </row>
    <row r="47" spans="1:8">
      <c r="A47" s="47"/>
      <c r="B47" s="49" t="s">
        <v>116</v>
      </c>
      <c r="C47" s="67">
        <v>28</v>
      </c>
      <c r="D47" s="67">
        <v>635</v>
      </c>
      <c r="E47" s="96" t="s">
        <v>39</v>
      </c>
      <c r="F47" s="67">
        <v>62614</v>
      </c>
      <c r="G47" s="84">
        <v>2763.2</v>
      </c>
      <c r="H47" s="50" t="s">
        <v>40</v>
      </c>
    </row>
    <row r="48" spans="1:8">
      <c r="A48" s="47"/>
      <c r="B48" s="49" t="s">
        <v>116</v>
      </c>
      <c r="C48" s="67">
        <v>28</v>
      </c>
      <c r="D48" s="67">
        <v>636</v>
      </c>
      <c r="E48" s="50" t="s">
        <v>39</v>
      </c>
      <c r="F48" s="67">
        <v>62614</v>
      </c>
      <c r="G48" s="84">
        <v>525.01</v>
      </c>
      <c r="H48" s="50" t="s">
        <v>81</v>
      </c>
    </row>
    <row r="49" spans="1:228">
      <c r="A49" s="47"/>
      <c r="B49" s="49" t="s">
        <v>116</v>
      </c>
      <c r="C49" s="67">
        <v>28</v>
      </c>
      <c r="D49" s="67">
        <v>633</v>
      </c>
      <c r="E49" s="111" t="s">
        <v>82</v>
      </c>
      <c r="F49" s="67">
        <v>354</v>
      </c>
      <c r="G49" s="84">
        <v>1275</v>
      </c>
      <c r="H49" s="50" t="s">
        <v>63</v>
      </c>
    </row>
    <row r="50" spans="1:228">
      <c r="A50" s="158"/>
      <c r="B50" s="49" t="s">
        <v>116</v>
      </c>
      <c r="C50" s="67">
        <v>28</v>
      </c>
      <c r="D50" s="67">
        <v>634</v>
      </c>
      <c r="E50" s="111" t="s">
        <v>129</v>
      </c>
      <c r="F50" s="67">
        <v>1190386</v>
      </c>
      <c r="G50" s="84">
        <v>1256.6400000000001</v>
      </c>
      <c r="H50" s="50" t="s">
        <v>130</v>
      </c>
    </row>
    <row r="51" spans="1:228">
      <c r="A51" s="158"/>
      <c r="B51" s="49" t="s">
        <v>116</v>
      </c>
      <c r="C51" s="67">
        <v>28</v>
      </c>
      <c r="D51" s="67">
        <v>638</v>
      </c>
      <c r="E51" s="111" t="s">
        <v>72</v>
      </c>
      <c r="F51" s="67">
        <v>10532</v>
      </c>
      <c r="G51" s="84">
        <v>165.41</v>
      </c>
      <c r="H51" s="50" t="s">
        <v>131</v>
      </c>
    </row>
    <row r="52" spans="1:228" s="32" customFormat="1" ht="13.5" thickBot="1">
      <c r="A52" s="123" t="s">
        <v>28</v>
      </c>
      <c r="B52" s="33"/>
      <c r="C52" s="33"/>
      <c r="D52" s="33"/>
      <c r="E52" s="34"/>
      <c r="F52" s="33"/>
      <c r="G52" s="144">
        <f>SUM(G34:G51)</f>
        <v>41839.339999999997</v>
      </c>
      <c r="H52" s="145"/>
      <c r="I52" s="55"/>
      <c r="J52" s="55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7" customFormat="1">
      <c r="A53" s="54" t="s">
        <v>95</v>
      </c>
      <c r="B53" s="77"/>
      <c r="C53" s="77"/>
      <c r="D53" s="77"/>
      <c r="E53" s="88"/>
      <c r="F53" s="77"/>
      <c r="G53" s="89">
        <v>2612</v>
      </c>
      <c r="H53" s="9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ht="13.5" thickBot="1">
      <c r="A54" s="48" t="s">
        <v>94</v>
      </c>
      <c r="B54" s="49"/>
      <c r="C54" s="49"/>
      <c r="D54" s="49"/>
      <c r="E54" s="50"/>
      <c r="F54" s="49"/>
      <c r="G54" s="51"/>
      <c r="H54" s="52"/>
      <c r="I54" s="37"/>
      <c r="J54" s="3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</row>
    <row r="55" spans="1:228" s="32" customFormat="1" ht="13.5" thickBot="1">
      <c r="A55" s="112" t="s">
        <v>96</v>
      </c>
      <c r="B55" s="124"/>
      <c r="C55" s="91"/>
      <c r="D55" s="91"/>
      <c r="E55" s="91"/>
      <c r="F55" s="91"/>
      <c r="G55" s="113">
        <f>SUM(G53:G54)</f>
        <v>2612</v>
      </c>
      <c r="H55" s="117"/>
      <c r="I55" s="37"/>
      <c r="J55" s="37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>
      <c r="A56" s="54" t="s">
        <v>120</v>
      </c>
      <c r="B56" s="150"/>
      <c r="C56" s="151"/>
      <c r="D56" s="151"/>
      <c r="E56" s="151"/>
      <c r="F56" s="151"/>
      <c r="G56" s="130">
        <v>2420</v>
      </c>
      <c r="H56" s="10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48">
        <v>20.25</v>
      </c>
      <c r="B57" s="49"/>
      <c r="C57" s="67"/>
      <c r="D57" s="67"/>
      <c r="E57" s="52"/>
      <c r="F57" s="102"/>
      <c r="G57" s="70"/>
      <c r="H57" s="14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 ht="13.5" thickBot="1">
      <c r="A58" s="112" t="s">
        <v>115</v>
      </c>
      <c r="B58" s="21"/>
      <c r="C58" s="21"/>
      <c r="D58" s="21"/>
      <c r="E58" s="21"/>
      <c r="F58" s="146"/>
      <c r="G58" s="113">
        <f>SUM(G56:G57)</f>
        <v>2420</v>
      </c>
      <c r="H58" s="147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>
      <c r="A59" s="54" t="s">
        <v>97</v>
      </c>
      <c r="B59" s="143"/>
      <c r="C59" s="39"/>
      <c r="D59" s="39"/>
      <c r="E59" s="39"/>
      <c r="F59" s="39"/>
      <c r="G59" s="53">
        <v>162.6</v>
      </c>
      <c r="H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23" t="s">
        <v>83</v>
      </c>
      <c r="B60" s="49"/>
      <c r="C60" s="49"/>
      <c r="D60" s="49"/>
      <c r="E60" s="52"/>
      <c r="F60" s="49"/>
      <c r="G60" s="51"/>
      <c r="H60" s="5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 ht="13.5" thickBot="1">
      <c r="A61" s="112" t="s">
        <v>84</v>
      </c>
      <c r="B61" s="124"/>
      <c r="C61" s="91"/>
      <c r="D61" s="91"/>
      <c r="E61" s="91"/>
      <c r="F61" s="91"/>
      <c r="G61" s="113">
        <f>SUM(G59:G60)</f>
        <v>162.6</v>
      </c>
      <c r="H61" s="117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54" t="s">
        <v>98</v>
      </c>
      <c r="B62" s="24"/>
      <c r="C62" s="39"/>
      <c r="D62" s="39"/>
      <c r="E62" s="39"/>
      <c r="F62" s="39"/>
      <c r="G62" s="53">
        <v>1969.43</v>
      </c>
      <c r="H62" s="5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23" t="s">
        <v>64</v>
      </c>
      <c r="B63" s="49"/>
      <c r="C63" s="49"/>
      <c r="D63" s="49"/>
      <c r="E63" s="52"/>
      <c r="F63" s="49"/>
      <c r="G63" s="51"/>
      <c r="H63" s="5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 ht="13.5" thickBot="1">
      <c r="A64" s="112" t="s">
        <v>84</v>
      </c>
      <c r="B64" s="29"/>
      <c r="C64" s="30"/>
      <c r="D64" s="30"/>
      <c r="E64" s="30"/>
      <c r="F64" s="30"/>
      <c r="G64" s="113">
        <f>SUM(G62:G63)</f>
        <v>1969.43</v>
      </c>
      <c r="H64" s="3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54" t="s">
        <v>56</v>
      </c>
      <c r="B65" s="24"/>
      <c r="C65" s="39"/>
      <c r="D65" s="39"/>
      <c r="E65" s="39"/>
      <c r="F65" s="39"/>
      <c r="G65" s="53">
        <v>3000</v>
      </c>
      <c r="H65" s="5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ht="13.5" thickBot="1">
      <c r="A66" s="23" t="s">
        <v>29</v>
      </c>
      <c r="B66" s="49" t="s">
        <v>116</v>
      </c>
      <c r="C66" s="25">
        <v>18</v>
      </c>
      <c r="D66" s="25">
        <v>605</v>
      </c>
      <c r="E66" s="26" t="s">
        <v>30</v>
      </c>
      <c r="F66" s="25">
        <v>16</v>
      </c>
      <c r="G66" s="27">
        <v>600</v>
      </c>
      <c r="H66" s="28" t="s">
        <v>32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</row>
    <row r="67" spans="1:228" s="55" customFormat="1" ht="13.5" thickBot="1">
      <c r="A67" s="125" t="s">
        <v>31</v>
      </c>
      <c r="B67" s="59"/>
      <c r="C67" s="60"/>
      <c r="D67" s="60"/>
      <c r="E67" s="61"/>
      <c r="F67" s="60"/>
      <c r="G67" s="126">
        <f>SUM(G65:G66)</f>
        <v>3600</v>
      </c>
      <c r="H67" s="6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22" customFormat="1" ht="13.5" thickBot="1">
      <c r="A68" s="56" t="s">
        <v>118</v>
      </c>
      <c r="B68" s="57"/>
      <c r="C68" s="57"/>
      <c r="D68" s="57"/>
      <c r="E68" s="58"/>
      <c r="F68" s="57"/>
      <c r="G68" s="43">
        <f>G11+G14+G18+G22+G25+G33+G52+G55+G58+G61+G64+G67</f>
        <v>115350.63</v>
      </c>
      <c r="H68" s="58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spans="1:228"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2019-07-17T09:04:13Z</cp:lastPrinted>
  <dcterms:created xsi:type="dcterms:W3CDTF">2016-01-19T13:06:09Z</dcterms:created>
  <dcterms:modified xsi:type="dcterms:W3CDTF">2019-07-17T09:04:16Z</dcterms:modified>
</cp:coreProperties>
</file>