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personal!$A$1:$E$26</definedName>
  </definedNames>
  <calcPr calcId="125725"/>
</workbook>
</file>

<file path=xl/calcChain.xml><?xml version="1.0" encoding="utf-8"?>
<calcChain xmlns="http://schemas.openxmlformats.org/spreadsheetml/2006/main">
  <c r="G52" i="2"/>
  <c r="G65" s="1"/>
  <c r="G61"/>
  <c r="G58"/>
  <c r="G55"/>
  <c r="G28"/>
  <c r="G16"/>
  <c r="G14"/>
  <c r="D23" i="1"/>
  <c r="D16"/>
  <c r="D30"/>
  <c r="D13"/>
  <c r="G64" i="2"/>
  <c r="G35"/>
  <c r="G25"/>
  <c r="G21"/>
  <c r="D26" i="1"/>
  <c r="D31" l="1"/>
</calcChain>
</file>

<file path=xl/sharedStrings.xml><?xml version="1.0" encoding="utf-8"?>
<sst xmlns="http://schemas.openxmlformats.org/spreadsheetml/2006/main" count="190" uniqueCount="128">
  <si>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</si>
  <si>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</si>
  <si>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</si>
  <si>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</si>
  <si>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</si>
  <si>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</si>
  <si>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</si>
  <si>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</si>
  <si>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</si>
  <si>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</si>
  <si>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</si>
  <si>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</si>
  <si>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</si>
  <si>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</si>
  <si>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</si>
  <si>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</si>
  <si>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</si>
  <si>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</si>
  <si>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</si>
  <si>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</si>
  <si>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</si>
  <si>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</si>
  <si>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</si>
  <si>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</si>
  <si>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</si>
  <si>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</si>
  <si>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</si>
  <si>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</si>
  <si>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</si>
  <si>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</si>
  <si>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</si>
  <si>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</si>
  <si>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</si>
  <si>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</si>
  <si>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</si>
  <si>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</si>
  <si>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</si>
  <si>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</si>
  <si>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frunizare gaze naturale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</si>
  <si>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</si>
  <si>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</si>
  <si>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</si>
  <si>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</si>
  <si>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</si>
  <si>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</si>
  <si>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</si>
  <si>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</si>
  <si>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</si>
  <si>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</si>
  <si>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</si>
  <si>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</si>
  <si>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</si>
  <si>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contributie asiguratorie de munca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</si>
  <si>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</si>
  <si>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</si>
  <si>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</si>
  <si>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</si>
  <si>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</si>
  <si>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</si>
  <si>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</si>
  <si>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</si>
  <si>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</si>
  <si>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</si>
  <si>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</si>
  <si>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</si>
  <si>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</si>
  <si>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</si>
  <si>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CEDAROM TRADE SRL BRAILA</t>
  </si>
  <si>
    <t>20.30.03</t>
  </si>
  <si>
    <t>recuperare ind.co</t>
  </si>
  <si>
    <t>10.01.17</t>
  </si>
  <si>
    <t>Total 10.01.17</t>
  </si>
  <si>
    <t>Subtotal 10.03.07</t>
  </si>
  <si>
    <t>recuperare contr.asig.pt.munca af.ind co</t>
  </si>
  <si>
    <t>Subtotal 10.01.06</t>
  </si>
  <si>
    <t>10.01.06</t>
  </si>
  <si>
    <t>Total 10.01.06</t>
  </si>
  <si>
    <t>Subtotal 20.01.01</t>
  </si>
  <si>
    <t>toner imprimanta</t>
  </si>
  <si>
    <t>SPECTRUM SRL BRAILA</t>
  </si>
  <si>
    <t>rechizite</t>
  </si>
  <si>
    <t>20.01.05</t>
  </si>
  <si>
    <t>ROMPETROL SRL</t>
  </si>
  <si>
    <t>bonuri valorice carb.auto</t>
  </si>
  <si>
    <t>Total 20.01.05</t>
  </si>
  <si>
    <t>AXION IMPEX SRL BRAILA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</si>
  <si>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</si>
  <si>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</si>
  <si>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</si>
  <si>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</si>
  <si>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</si>
  <si>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</si>
  <si>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</si>
  <si>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MONITORUL OFICIAL RA</t>
  </si>
  <si>
    <t>ECOCART PRINTING SRL BALS</t>
  </si>
  <si>
    <t>perioada: 01.03 - 31.03.2019</t>
  </si>
  <si>
    <t>Subtotal 10.01.13</t>
  </si>
  <si>
    <t>Subtotal 10.01.17</t>
  </si>
  <si>
    <t>martie</t>
  </si>
  <si>
    <t>Total martie 2019</t>
  </si>
  <si>
    <t>alimentare card-uri ind.hrana
+plata contrib.salariati</t>
  </si>
  <si>
    <t xml:space="preserve"> plata salarii numerar</t>
  </si>
  <si>
    <t>plata numerar ind.hrana</t>
  </si>
  <si>
    <t>perioada: 01.03.- 31.03.2019</t>
  </si>
  <si>
    <t>Subtotal 20.01.05</t>
  </si>
  <si>
    <t>20.06.01</t>
  </si>
  <si>
    <t>Subtotal 20.06.01</t>
  </si>
  <si>
    <t>Total 20.06.01</t>
  </si>
  <si>
    <t>Subtotal 20.30.01</t>
  </si>
  <si>
    <t>Subtotal 20.30.03</t>
  </si>
  <si>
    <t>SELADO COM SRL BRAILA</t>
  </si>
  <si>
    <t>imprimate cu regim special</t>
  </si>
  <si>
    <t>20.01.02</t>
  </si>
  <si>
    <t>Total 20.01.02</t>
  </si>
  <si>
    <t>materiale curatenie</t>
  </si>
  <si>
    <t>fc.prof.253</t>
  </si>
  <si>
    <t>cv perii auto</t>
  </si>
  <si>
    <t>NIALSOR SRL BRAILA</t>
  </si>
  <si>
    <t>amprenta stampia+tusiera</t>
  </si>
  <si>
    <t>butuc broasca</t>
  </si>
  <si>
    <t>chelt.comune taxa teren+taxa conces.</t>
  </si>
  <si>
    <t>taxa publicare raport act.</t>
  </si>
  <si>
    <t>MIN TRANS SERVICE SRL BRAILA</t>
  </si>
  <si>
    <t>revizie auto</t>
  </si>
  <si>
    <t>ITM BRAILA</t>
  </si>
  <si>
    <t>recuperare cv anunt concurs</t>
  </si>
  <si>
    <t>PFA BOCA IONEL</t>
  </si>
  <si>
    <t>instruire pers.sit.urgenta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</si>
</sst>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49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1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3" fontId="0" fillId="0" borderId="23" xfId="0" applyNumberFormat="1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1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6" xfId="0" applyNumberFormat="1" applyFont="1" applyBorder="1"/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2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1" fontId="0" fillId="0" borderId="4" xfId="0" applyNumberFormat="1" applyBorder="1" applyAlignment="1">
      <alignment horizontal="center"/>
    </xf>
    <xf numFmtId="0" fontId="5" fillId="0" borderId="33" xfId="0" applyFont="1" applyBorder="1"/>
    <xf numFmtId="0" fontId="0" fillId="0" borderId="30" xfId="0" applyFont="1" applyBorder="1" applyAlignment="1">
      <alignment horizontal="center"/>
    </xf>
    <xf numFmtId="0" fontId="5" fillId="0" borderId="34" xfId="0" applyFont="1" applyBorder="1"/>
    <xf numFmtId="0" fontId="0" fillId="0" borderId="29" xfId="0" applyBorder="1"/>
    <xf numFmtId="0" fontId="0" fillId="0" borderId="35" xfId="0" applyBorder="1"/>
    <xf numFmtId="0" fontId="0" fillId="0" borderId="37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2" fontId="0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7" xfId="0" applyFont="1" applyBorder="1" applyAlignment="1">
      <alignment horizontal="left"/>
    </xf>
    <xf numFmtId="0" fontId="0" fillId="0" borderId="37" xfId="0" applyFont="1" applyBorder="1" applyAlignment="1">
      <alignment horizontal="center"/>
    </xf>
    <xf numFmtId="0" fontId="0" fillId="0" borderId="37" xfId="0" applyFont="1" applyBorder="1" applyAlignment="1">
      <alignment horizontal="center" wrapText="1"/>
    </xf>
    <xf numFmtId="0" fontId="0" fillId="0" borderId="37" xfId="0" applyBorder="1" applyAlignment="1">
      <alignment horizontal="left" wrapText="1"/>
    </xf>
    <xf numFmtId="2" fontId="0" fillId="0" borderId="37" xfId="0" applyNumberFormat="1" applyFont="1" applyBorder="1" applyAlignment="1"/>
    <xf numFmtId="0" fontId="0" fillId="0" borderId="37" xfId="0" applyBorder="1" applyAlignment="1">
      <alignment horizontal="left"/>
    </xf>
    <xf numFmtId="3" fontId="0" fillId="0" borderId="4" xfId="0" applyNumberFormat="1" applyBorder="1"/>
    <xf numFmtId="0" fontId="0" fillId="0" borderId="6" xfId="0" applyFon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0" fontId="5" fillId="0" borderId="20" xfId="0" applyFont="1" applyBorder="1"/>
    <xf numFmtId="0" fontId="5" fillId="0" borderId="36" xfId="0" applyFont="1" applyBorder="1" applyAlignment="1">
      <alignment horizontal="center"/>
    </xf>
    <xf numFmtId="2" fontId="5" fillId="0" borderId="2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14" fontId="0" fillId="0" borderId="37" xfId="0" applyNumberForma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0" fontId="0" fillId="0" borderId="31" xfId="0" applyFont="1" applyBorder="1" applyAlignment="1">
      <alignment horizontal="left"/>
    </xf>
    <xf numFmtId="0" fontId="0" fillId="0" borderId="8" xfId="0" applyFont="1" applyBorder="1" applyAlignment="1">
      <alignment horizontal="left" wrapText="1"/>
    </xf>
    <xf numFmtId="2" fontId="0" fillId="0" borderId="8" xfId="0" applyNumberFormat="1" applyFont="1" applyBorder="1" applyAlignment="1"/>
    <xf numFmtId="2" fontId="5" fillId="0" borderId="20" xfId="0" applyNumberFormat="1" applyFont="1" applyBorder="1"/>
    <xf numFmtId="0" fontId="5" fillId="0" borderId="3" xfId="0" applyFont="1" applyBorder="1"/>
    <xf numFmtId="2" fontId="5" fillId="0" borderId="3" xfId="0" applyNumberFormat="1" applyFont="1" applyBorder="1"/>
    <xf numFmtId="2" fontId="0" fillId="0" borderId="0" xfId="0" applyNumberFormat="1" applyFont="1" applyBorder="1"/>
    <xf numFmtId="0" fontId="0" fillId="0" borderId="38" xfId="0" applyBorder="1"/>
    <xf numFmtId="0" fontId="5" fillId="0" borderId="10" xfId="0" applyFont="1" applyBorder="1"/>
    <xf numFmtId="2" fontId="5" fillId="0" borderId="10" xfId="0" applyNumberFormat="1" applyFont="1" applyBorder="1"/>
    <xf numFmtId="3" fontId="0" fillId="0" borderId="39" xfId="0" applyNumberFormat="1" applyFont="1" applyBorder="1"/>
    <xf numFmtId="14" fontId="5" fillId="0" borderId="7" xfId="0" applyNumberFormat="1" applyFont="1" applyBorder="1" applyAlignment="1">
      <alignment horizontal="center"/>
    </xf>
    <xf numFmtId="0" fontId="5" fillId="0" borderId="26" xfId="0" applyFont="1" applyBorder="1"/>
    <xf numFmtId="2" fontId="5" fillId="0" borderId="28" xfId="0" applyNumberFormat="1" applyFon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4" workbookViewId="0">
      <selection activeCell="D31" sqref="D31"/>
    </sheetView>
  </sheetViews>
  <sheetFormatPr defaultRowHeight="12.75"/>
  <cols>
    <col min="1" max="1" width="20.28515625" customWidth="1"/>
    <col min="2" max="2" width="9.140625" style="9"/>
    <col min="3" max="3" width="6.5703125" style="9" customWidth="1"/>
    <col min="4" max="4" width="15.28515625" style="76" customWidth="1"/>
    <col min="5" max="5" width="42.85546875" customWidth="1"/>
  </cols>
  <sheetData>
    <row r="1" spans="1:6">
      <c r="A1" s="1" t="s">
        <v>7</v>
      </c>
      <c r="B1" s="38"/>
      <c r="C1" s="38"/>
      <c r="D1" s="73"/>
    </row>
    <row r="3" spans="1:6">
      <c r="A3" s="1" t="s">
        <v>8</v>
      </c>
      <c r="B3" s="38"/>
      <c r="C3" s="38"/>
      <c r="D3" s="73"/>
      <c r="E3" s="1"/>
    </row>
    <row r="4" spans="1:6">
      <c r="A4" s="1" t="s">
        <v>9</v>
      </c>
      <c r="B4" s="38"/>
      <c r="C4" s="38"/>
      <c r="D4" s="73"/>
      <c r="F4" s="2"/>
    </row>
    <row r="5" spans="1:6">
      <c r="A5" s="1"/>
      <c r="B5" s="38"/>
      <c r="C5" s="38"/>
      <c r="D5" s="73"/>
      <c r="F5" s="2"/>
    </row>
    <row r="6" spans="1:6">
      <c r="A6" s="1"/>
      <c r="B6" s="38" t="s">
        <v>95</v>
      </c>
      <c r="C6" s="38"/>
      <c r="D6" s="73"/>
      <c r="E6" s="10"/>
      <c r="F6" s="2"/>
    </row>
    <row r="7" spans="1:6">
      <c r="B7" s="38"/>
      <c r="C7" s="38"/>
      <c r="D7" s="73"/>
    </row>
    <row r="8" spans="1:6" s="9" customFormat="1" ht="13.5" thickBot="1">
      <c r="A8" s="67" t="s">
        <v>4</v>
      </c>
      <c r="B8" s="67" t="s">
        <v>0</v>
      </c>
      <c r="C8" s="67" t="s">
        <v>1</v>
      </c>
      <c r="D8" s="68" t="s">
        <v>2</v>
      </c>
      <c r="E8" s="67" t="s">
        <v>3</v>
      </c>
    </row>
    <row r="9" spans="1:6" s="9" customFormat="1">
      <c r="A9" s="17" t="s">
        <v>48</v>
      </c>
      <c r="B9" s="79"/>
      <c r="C9" s="79"/>
      <c r="D9" s="80">
        <v>564012</v>
      </c>
      <c r="E9" s="79"/>
    </row>
    <row r="10" spans="1:6">
      <c r="A10" s="5" t="s">
        <v>5</v>
      </c>
      <c r="B10" s="8" t="s">
        <v>98</v>
      </c>
      <c r="C10" s="8">
        <v>14</v>
      </c>
      <c r="D10" s="72">
        <v>301900</v>
      </c>
      <c r="E10" s="4" t="s">
        <v>34</v>
      </c>
    </row>
    <row r="11" spans="1:6">
      <c r="A11" s="5"/>
      <c r="B11" s="8" t="s">
        <v>98</v>
      </c>
      <c r="C11" s="8">
        <v>14</v>
      </c>
      <c r="D11" s="72">
        <v>-1783</v>
      </c>
      <c r="E11" s="4" t="s">
        <v>69</v>
      </c>
    </row>
    <row r="12" spans="1:6">
      <c r="A12" s="5"/>
      <c r="B12" s="125" t="s">
        <v>98</v>
      </c>
      <c r="C12" s="125">
        <v>15</v>
      </c>
      <c r="D12" s="126">
        <v>10401</v>
      </c>
      <c r="E12" s="4" t="s">
        <v>101</v>
      </c>
    </row>
    <row r="13" spans="1:6" ht="13.5" thickBot="1">
      <c r="A13" s="127" t="s">
        <v>6</v>
      </c>
      <c r="B13" s="128"/>
      <c r="C13" s="67"/>
      <c r="D13" s="129">
        <f>SUM(D9:D12)</f>
        <v>874530</v>
      </c>
      <c r="E13" s="39"/>
    </row>
    <row r="14" spans="1:6">
      <c r="A14" s="41" t="s">
        <v>74</v>
      </c>
      <c r="B14" s="42"/>
      <c r="C14" s="42"/>
      <c r="D14" s="78">
        <v>26466</v>
      </c>
      <c r="E14" s="41"/>
    </row>
    <row r="15" spans="1:6">
      <c r="A15" s="50" t="s">
        <v>75</v>
      </c>
      <c r="B15" s="8"/>
      <c r="C15" s="53"/>
      <c r="D15" s="74"/>
      <c r="E15" s="54"/>
    </row>
    <row r="16" spans="1:6" ht="13.5" thickBot="1">
      <c r="A16" s="123" t="s">
        <v>76</v>
      </c>
      <c r="B16" s="97"/>
      <c r="C16" s="97"/>
      <c r="D16" s="124">
        <f>SUM(D14:D15)</f>
        <v>26466</v>
      </c>
      <c r="E16" s="24"/>
    </row>
    <row r="17" spans="1:5">
      <c r="A17" s="41" t="s">
        <v>96</v>
      </c>
      <c r="B17" s="42"/>
      <c r="C17" s="42"/>
      <c r="D17" s="78">
        <v>40</v>
      </c>
      <c r="E17" s="41"/>
    </row>
    <row r="18" spans="1:5">
      <c r="A18" s="26" t="s">
        <v>53</v>
      </c>
      <c r="B18" s="53"/>
      <c r="C18" s="53"/>
      <c r="D18" s="74">
        <v>0</v>
      </c>
      <c r="E18" s="54"/>
    </row>
    <row r="19" spans="1:5" ht="13.5" thickBot="1">
      <c r="A19" s="123" t="s">
        <v>54</v>
      </c>
      <c r="B19" s="97"/>
      <c r="C19" s="97"/>
      <c r="D19" s="124">
        <v>40</v>
      </c>
      <c r="E19" s="24"/>
    </row>
    <row r="20" spans="1:5">
      <c r="A20" s="41" t="s">
        <v>97</v>
      </c>
      <c r="B20" s="42"/>
      <c r="C20" s="42"/>
      <c r="D20" s="78">
        <v>12948</v>
      </c>
      <c r="E20" s="41"/>
    </row>
    <row r="21" spans="1:5" ht="25.5">
      <c r="A21" s="50" t="s">
        <v>70</v>
      </c>
      <c r="B21" s="53" t="s">
        <v>98</v>
      </c>
      <c r="C21" s="53">
        <v>14</v>
      </c>
      <c r="D21" s="74">
        <v>12596</v>
      </c>
      <c r="E21" s="99" t="s">
        <v>100</v>
      </c>
    </row>
    <row r="22" spans="1:5">
      <c r="A22" s="54"/>
      <c r="B22" s="53" t="s">
        <v>98</v>
      </c>
      <c r="C22" s="53">
        <v>15</v>
      </c>
      <c r="D22" s="74">
        <v>606</v>
      </c>
      <c r="E22" s="122" t="s">
        <v>102</v>
      </c>
    </row>
    <row r="23" spans="1:5" ht="13.5" thickBot="1">
      <c r="A23" s="123" t="s">
        <v>71</v>
      </c>
      <c r="B23" s="97"/>
      <c r="C23" s="97"/>
      <c r="D23" s="124">
        <f>SUM(D20:D22)</f>
        <v>26150</v>
      </c>
      <c r="E23" s="24"/>
    </row>
    <row r="24" spans="1:5">
      <c r="A24" s="77" t="s">
        <v>49</v>
      </c>
      <c r="B24" s="42"/>
      <c r="C24" s="42"/>
      <c r="D24" s="78">
        <v>6245</v>
      </c>
      <c r="E24" s="41"/>
    </row>
    <row r="25" spans="1:5">
      <c r="A25" s="54" t="s">
        <v>35</v>
      </c>
      <c r="B25" s="8"/>
      <c r="C25" s="53"/>
      <c r="D25" s="74">
        <v>0</v>
      </c>
      <c r="E25" s="54"/>
    </row>
    <row r="26" spans="1:5" s="40" customFormat="1" ht="13.5" thickBot="1">
      <c r="A26" s="123" t="s">
        <v>36</v>
      </c>
      <c r="B26" s="97"/>
      <c r="C26" s="97"/>
      <c r="D26" s="124">
        <f>SUM(D24:D25)</f>
        <v>6245</v>
      </c>
      <c r="E26" s="24"/>
    </row>
    <row r="27" spans="1:5" s="40" customFormat="1">
      <c r="A27" s="41" t="s">
        <v>72</v>
      </c>
      <c r="B27" s="42"/>
      <c r="C27" s="42"/>
      <c r="D27" s="78">
        <v>13595</v>
      </c>
      <c r="E27" s="41"/>
    </row>
    <row r="28" spans="1:5">
      <c r="A28" s="50" t="s">
        <v>50</v>
      </c>
      <c r="B28" s="8" t="s">
        <v>98</v>
      </c>
      <c r="C28" s="71">
        <v>14</v>
      </c>
      <c r="D28" s="74">
        <v>7324</v>
      </c>
      <c r="E28" s="108" t="s">
        <v>52</v>
      </c>
    </row>
    <row r="29" spans="1:5">
      <c r="A29" s="50"/>
      <c r="B29" s="8" t="s">
        <v>98</v>
      </c>
      <c r="C29" s="71">
        <v>14</v>
      </c>
      <c r="D29" s="74">
        <v>-40</v>
      </c>
      <c r="E29" s="108" t="s">
        <v>73</v>
      </c>
    </row>
    <row r="30" spans="1:5" ht="13.5" thickBot="1">
      <c r="A30" s="123" t="s">
        <v>51</v>
      </c>
      <c r="B30" s="130"/>
      <c r="C30" s="97"/>
      <c r="D30" s="124">
        <f>SUM(D27:D29)</f>
        <v>20879</v>
      </c>
      <c r="E30" s="109"/>
    </row>
    <row r="31" spans="1:5" ht="13.5" thickBot="1">
      <c r="A31" s="44" t="s">
        <v>99</v>
      </c>
      <c r="B31" s="45"/>
      <c r="C31" s="45"/>
      <c r="D31" s="75">
        <f>D13+D16+D19+D23+D26+D30</f>
        <v>954310</v>
      </c>
      <c r="E31" s="4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scale="95" firstPageNumber="0" orientation="landscape" horizontalDpi="300" verticalDpi="300" r:id="rId1"/>
  <headerFooter alignWithMargins="0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opLeftCell="A46" workbookViewId="0">
      <selection activeCell="G64" sqref="G64"/>
    </sheetView>
  </sheetViews>
  <sheetFormatPr defaultRowHeight="12.75"/>
  <cols>
    <col min="1" max="1" width="20.7109375" customWidth="1"/>
    <col min="2" max="2" width="12.140625" style="9" customWidth="1"/>
    <col min="3" max="3" width="11.42578125" style="9" customWidth="1"/>
    <col min="4" max="4" width="13.28515625" style="9" customWidth="1"/>
    <col min="5" max="5" width="42.5703125" customWidth="1"/>
    <col min="6" max="6" width="15.5703125" style="9" customWidth="1"/>
    <col min="7" max="7" width="13.42578125" style="23" customWidth="1"/>
    <col min="8" max="8" width="34.28515625" customWidth="1"/>
  </cols>
  <sheetData>
    <row r="1" spans="1:10">
      <c r="A1" s="148" t="s">
        <v>7</v>
      </c>
      <c r="B1" s="148"/>
      <c r="C1" s="148"/>
      <c r="D1" s="148"/>
      <c r="E1" s="148"/>
      <c r="F1" s="148"/>
      <c r="G1" s="148"/>
      <c r="H1" s="1"/>
    </row>
    <row r="3" spans="1:10">
      <c r="A3" s="148" t="s">
        <v>8</v>
      </c>
      <c r="B3" s="148"/>
      <c r="C3" s="148"/>
      <c r="D3" s="148"/>
      <c r="E3" s="148"/>
      <c r="F3" s="148"/>
      <c r="G3" s="148"/>
      <c r="H3" s="1"/>
      <c r="I3" s="1"/>
    </row>
    <row r="4" spans="1:10">
      <c r="A4" s="148" t="s">
        <v>10</v>
      </c>
      <c r="B4" s="148"/>
      <c r="C4" s="148"/>
      <c r="D4" s="148"/>
      <c r="E4" s="148"/>
      <c r="F4" s="148"/>
      <c r="G4" s="148"/>
      <c r="H4" s="1"/>
      <c r="J4" s="2"/>
    </row>
    <row r="5" spans="1:10">
      <c r="A5" s="148" t="s">
        <v>103</v>
      </c>
      <c r="B5" s="148"/>
      <c r="C5" s="148"/>
      <c r="D5" s="148"/>
      <c r="E5" s="148"/>
      <c r="F5" s="148"/>
      <c r="G5" s="148"/>
    </row>
    <row r="7" spans="1:10" s="69" customFormat="1" ht="51.75" thickBot="1">
      <c r="A7" s="67" t="s">
        <v>4</v>
      </c>
      <c r="B7" s="87" t="s">
        <v>0</v>
      </c>
      <c r="C7" s="87" t="s">
        <v>11</v>
      </c>
      <c r="D7" s="88" t="s">
        <v>12</v>
      </c>
      <c r="E7" s="88" t="s">
        <v>13</v>
      </c>
      <c r="F7" s="88" t="s">
        <v>14</v>
      </c>
      <c r="G7" s="68" t="s">
        <v>2</v>
      </c>
      <c r="H7" s="67" t="s">
        <v>3</v>
      </c>
    </row>
    <row r="8" spans="1:10" s="83" customFormat="1">
      <c r="A8" s="58" t="s">
        <v>77</v>
      </c>
      <c r="B8" s="112"/>
      <c r="C8" s="112"/>
      <c r="D8" s="113"/>
      <c r="E8" s="113"/>
      <c r="F8" s="113"/>
      <c r="G8" s="110">
        <v>1714.4</v>
      </c>
      <c r="H8" s="111"/>
    </row>
    <row r="9" spans="1:10" s="83" customFormat="1">
      <c r="A9" s="52" t="s">
        <v>60</v>
      </c>
      <c r="B9" s="53" t="s">
        <v>98</v>
      </c>
      <c r="C9" s="71">
        <v>1</v>
      </c>
      <c r="D9" s="89">
        <v>191</v>
      </c>
      <c r="E9" s="99" t="s">
        <v>79</v>
      </c>
      <c r="F9" s="89">
        <v>10179</v>
      </c>
      <c r="G9" s="100">
        <v>829.15</v>
      </c>
      <c r="H9" s="56" t="s">
        <v>80</v>
      </c>
    </row>
    <row r="10" spans="1:10" s="83" customFormat="1">
      <c r="A10" s="114"/>
      <c r="B10" s="53" t="s">
        <v>98</v>
      </c>
      <c r="C10" s="115">
        <v>27</v>
      </c>
      <c r="D10" s="116">
        <v>285</v>
      </c>
      <c r="E10" s="117" t="s">
        <v>94</v>
      </c>
      <c r="F10" s="116">
        <v>97</v>
      </c>
      <c r="G10" s="118">
        <v>297.5</v>
      </c>
      <c r="H10" s="119" t="s">
        <v>78</v>
      </c>
    </row>
    <row r="11" spans="1:10" s="83" customFormat="1">
      <c r="A11" s="114"/>
      <c r="B11" s="53" t="s">
        <v>98</v>
      </c>
      <c r="C11" s="115">
        <v>27</v>
      </c>
      <c r="D11" s="116">
        <v>291</v>
      </c>
      <c r="E11" s="117" t="s">
        <v>110</v>
      </c>
      <c r="F11" s="116">
        <v>21385</v>
      </c>
      <c r="G11" s="118">
        <v>242.76</v>
      </c>
      <c r="H11" s="119" t="s">
        <v>111</v>
      </c>
    </row>
    <row r="12" spans="1:10" s="83" customFormat="1">
      <c r="A12" s="114"/>
      <c r="B12" s="53" t="s">
        <v>98</v>
      </c>
      <c r="C12" s="115">
        <v>28</v>
      </c>
      <c r="D12" s="116">
        <v>294</v>
      </c>
      <c r="E12" s="117" t="s">
        <v>67</v>
      </c>
      <c r="F12" s="116">
        <v>39356</v>
      </c>
      <c r="G12" s="118">
        <v>125</v>
      </c>
      <c r="H12" s="119" t="s">
        <v>78</v>
      </c>
    </row>
    <row r="13" spans="1:10" s="83" customFormat="1">
      <c r="A13" s="114"/>
      <c r="B13" s="107" t="s">
        <v>98</v>
      </c>
      <c r="C13" s="115">
        <v>29</v>
      </c>
      <c r="D13" s="116">
        <v>297</v>
      </c>
      <c r="E13" s="117" t="s">
        <v>79</v>
      </c>
      <c r="F13" s="116">
        <v>10279</v>
      </c>
      <c r="G13" s="118">
        <v>511.7</v>
      </c>
      <c r="H13" s="119" t="s">
        <v>80</v>
      </c>
    </row>
    <row r="14" spans="1:10" s="83" customFormat="1" ht="13.5" thickBot="1">
      <c r="A14" s="132" t="s">
        <v>61</v>
      </c>
      <c r="B14" s="97"/>
      <c r="C14" s="97"/>
      <c r="D14" s="98"/>
      <c r="E14" s="98"/>
      <c r="F14" s="98"/>
      <c r="G14" s="133">
        <f>SUM(G8:G13)</f>
        <v>3720.51</v>
      </c>
      <c r="H14" s="97"/>
    </row>
    <row r="15" spans="1:10" s="85" customFormat="1">
      <c r="A15" s="134" t="s">
        <v>112</v>
      </c>
      <c r="B15" s="81" t="s">
        <v>98</v>
      </c>
      <c r="C15" s="81">
        <v>1</v>
      </c>
      <c r="D15" s="93">
        <v>193</v>
      </c>
      <c r="E15" s="135" t="s">
        <v>79</v>
      </c>
      <c r="F15" s="93">
        <v>10179</v>
      </c>
      <c r="G15" s="136">
        <v>23.32</v>
      </c>
      <c r="H15" s="58" t="s">
        <v>114</v>
      </c>
    </row>
    <row r="16" spans="1:10" s="83" customFormat="1" ht="13.5" thickBot="1">
      <c r="A16" s="132" t="s">
        <v>113</v>
      </c>
      <c r="B16" s="97"/>
      <c r="C16" s="97"/>
      <c r="D16" s="98"/>
      <c r="E16" s="98"/>
      <c r="F16" s="98"/>
      <c r="G16" s="133">
        <f>SUM(G15)</f>
        <v>23.32</v>
      </c>
      <c r="H16" s="97"/>
    </row>
    <row r="17" spans="1:8" s="85" customFormat="1">
      <c r="A17" s="92" t="s">
        <v>55</v>
      </c>
      <c r="B17" s="81"/>
      <c r="C17" s="81"/>
      <c r="D17" s="93"/>
      <c r="E17" s="93"/>
      <c r="F17" s="93"/>
      <c r="G17" s="78">
        <v>11345.67</v>
      </c>
      <c r="H17" s="81"/>
    </row>
    <row r="18" spans="1:8">
      <c r="A18" s="50" t="s">
        <v>15</v>
      </c>
      <c r="B18" s="53" t="s">
        <v>98</v>
      </c>
      <c r="C18" s="71">
        <v>20</v>
      </c>
      <c r="D18" s="71">
        <v>266</v>
      </c>
      <c r="E18" s="54" t="s">
        <v>16</v>
      </c>
      <c r="F18" s="71">
        <v>7027</v>
      </c>
      <c r="G18" s="90">
        <v>314.73</v>
      </c>
      <c r="H18" s="54" t="s">
        <v>17</v>
      </c>
    </row>
    <row r="19" spans="1:8">
      <c r="A19" s="19"/>
      <c r="B19" s="53" t="s">
        <v>98</v>
      </c>
      <c r="C19" s="16">
        <v>27</v>
      </c>
      <c r="D19" s="16">
        <v>281</v>
      </c>
      <c r="E19" s="17" t="s">
        <v>37</v>
      </c>
      <c r="F19" s="16">
        <v>10221922293</v>
      </c>
      <c r="G19" s="22">
        <v>3238.11</v>
      </c>
      <c r="H19" s="17" t="s">
        <v>38</v>
      </c>
    </row>
    <row r="20" spans="1:8">
      <c r="A20" s="14"/>
      <c r="B20" s="53" t="s">
        <v>98</v>
      </c>
      <c r="C20" s="13">
        <v>27</v>
      </c>
      <c r="D20" s="13">
        <v>280</v>
      </c>
      <c r="E20" s="15" t="s">
        <v>45</v>
      </c>
      <c r="F20" s="13">
        <v>6200600005</v>
      </c>
      <c r="G20" s="21">
        <v>1812.53</v>
      </c>
      <c r="H20" s="15" t="s">
        <v>46</v>
      </c>
    </row>
    <row r="21" spans="1:8" ht="13.5" thickBot="1">
      <c r="A21" s="127" t="s">
        <v>18</v>
      </c>
      <c r="B21" s="48"/>
      <c r="C21" s="48"/>
      <c r="D21" s="48"/>
      <c r="E21" s="43"/>
      <c r="F21" s="48"/>
      <c r="G21" s="137">
        <f>SUM(G17:G20)</f>
        <v>16711.04</v>
      </c>
      <c r="H21" s="49"/>
    </row>
    <row r="22" spans="1:8">
      <c r="A22" s="58" t="s">
        <v>56</v>
      </c>
      <c r="B22" s="81"/>
      <c r="C22" s="81"/>
      <c r="D22" s="81"/>
      <c r="E22" s="94"/>
      <c r="F22" s="81"/>
      <c r="G22" s="95">
        <v>750.18</v>
      </c>
      <c r="H22" s="96"/>
    </row>
    <row r="23" spans="1:8">
      <c r="A23" s="50" t="s">
        <v>19</v>
      </c>
      <c r="B23" s="53" t="s">
        <v>98</v>
      </c>
      <c r="C23" s="71">
        <v>20</v>
      </c>
      <c r="D23" s="71">
        <v>274</v>
      </c>
      <c r="E23" s="54" t="s">
        <v>20</v>
      </c>
      <c r="F23" s="71">
        <v>90850</v>
      </c>
      <c r="G23" s="90">
        <v>195.7</v>
      </c>
      <c r="H23" s="54" t="s">
        <v>21</v>
      </c>
    </row>
    <row r="24" spans="1:8">
      <c r="A24" s="19"/>
      <c r="B24" s="53" t="s">
        <v>98</v>
      </c>
      <c r="C24" s="16">
        <v>20</v>
      </c>
      <c r="D24" s="16">
        <v>273</v>
      </c>
      <c r="E24" s="17" t="s">
        <v>22</v>
      </c>
      <c r="F24" s="16">
        <v>21702</v>
      </c>
      <c r="G24" s="22">
        <v>95.68</v>
      </c>
      <c r="H24" s="17" t="s">
        <v>23</v>
      </c>
    </row>
    <row r="25" spans="1:8" ht="13.5" thickBot="1">
      <c r="A25" s="138" t="s">
        <v>24</v>
      </c>
      <c r="B25" s="12"/>
      <c r="C25" s="12"/>
      <c r="D25" s="12"/>
      <c r="E25" s="6"/>
      <c r="F25" s="12"/>
      <c r="G25" s="139">
        <f>SUM(G22:G24)</f>
        <v>1041.56</v>
      </c>
      <c r="H25" s="7"/>
    </row>
    <row r="26" spans="1:8">
      <c r="A26" s="58" t="s">
        <v>104</v>
      </c>
      <c r="B26" s="85"/>
      <c r="C26" s="13"/>
      <c r="D26" s="13"/>
      <c r="E26" s="84"/>
      <c r="F26" s="13"/>
      <c r="G26" s="21">
        <v>2500</v>
      </c>
      <c r="H26" s="70"/>
    </row>
    <row r="27" spans="1:8">
      <c r="A27" s="17" t="s">
        <v>81</v>
      </c>
      <c r="B27" s="53" t="s">
        <v>98</v>
      </c>
      <c r="C27" s="13">
        <v>27</v>
      </c>
      <c r="D27" s="13">
        <v>283</v>
      </c>
      <c r="E27" s="15" t="s">
        <v>82</v>
      </c>
      <c r="F27" s="18" t="s">
        <v>115</v>
      </c>
      <c r="G27" s="21">
        <v>2500</v>
      </c>
      <c r="H27" s="120" t="s">
        <v>83</v>
      </c>
    </row>
    <row r="28" spans="1:8" ht="13.5" thickBot="1">
      <c r="A28" s="127" t="s">
        <v>84</v>
      </c>
      <c r="B28" s="48"/>
      <c r="C28" s="48"/>
      <c r="D28" s="48"/>
      <c r="E28" s="43"/>
      <c r="F28" s="48"/>
      <c r="G28" s="137">
        <f>SUM(G26:G27)</f>
        <v>5000</v>
      </c>
      <c r="H28" s="49"/>
    </row>
    <row r="29" spans="1:8">
      <c r="A29" s="86" t="s">
        <v>57</v>
      </c>
      <c r="B29" s="16"/>
      <c r="C29" s="16"/>
      <c r="D29" s="16"/>
      <c r="E29" s="121"/>
      <c r="F29" s="16"/>
      <c r="G29" s="22">
        <v>2475.21</v>
      </c>
      <c r="H29" s="82"/>
    </row>
    <row r="30" spans="1:8">
      <c r="A30" s="3" t="s">
        <v>25</v>
      </c>
      <c r="B30" s="53" t="s">
        <v>98</v>
      </c>
      <c r="C30" s="11">
        <v>20</v>
      </c>
      <c r="D30" s="11">
        <v>271</v>
      </c>
      <c r="E30" s="15" t="s">
        <v>26</v>
      </c>
      <c r="F30" s="8"/>
      <c r="G30" s="20">
        <v>51.9</v>
      </c>
      <c r="H30" s="4" t="s">
        <v>47</v>
      </c>
    </row>
    <row r="31" spans="1:8">
      <c r="A31" s="14"/>
      <c r="B31" s="53" t="s">
        <v>98</v>
      </c>
      <c r="C31" s="11">
        <v>20</v>
      </c>
      <c r="D31" s="13">
        <v>272</v>
      </c>
      <c r="E31" s="15" t="s">
        <v>62</v>
      </c>
      <c r="F31" s="101">
        <v>190302527687</v>
      </c>
      <c r="G31" s="21">
        <v>142.75</v>
      </c>
      <c r="H31" s="15" t="s">
        <v>63</v>
      </c>
    </row>
    <row r="32" spans="1:8">
      <c r="A32" s="14"/>
      <c r="B32" s="53" t="s">
        <v>98</v>
      </c>
      <c r="C32" s="11">
        <v>20</v>
      </c>
      <c r="D32" s="13">
        <v>270</v>
      </c>
      <c r="E32" s="15" t="s">
        <v>44</v>
      </c>
      <c r="F32" s="18">
        <v>19120773</v>
      </c>
      <c r="G32" s="21">
        <v>23.99</v>
      </c>
      <c r="H32" s="15" t="s">
        <v>39</v>
      </c>
    </row>
    <row r="33" spans="1:8">
      <c r="A33" s="14"/>
      <c r="B33" s="53" t="s">
        <v>98</v>
      </c>
      <c r="C33" s="11">
        <v>26</v>
      </c>
      <c r="D33" s="13">
        <v>278</v>
      </c>
      <c r="E33" s="15" t="s">
        <v>40</v>
      </c>
      <c r="F33" s="18">
        <v>39728651</v>
      </c>
      <c r="G33" s="21">
        <v>451.52</v>
      </c>
      <c r="H33" s="15" t="s">
        <v>41</v>
      </c>
    </row>
    <row r="34" spans="1:8">
      <c r="A34" s="102"/>
      <c r="B34" s="53" t="s">
        <v>98</v>
      </c>
      <c r="C34" s="91">
        <v>26</v>
      </c>
      <c r="D34" s="13">
        <v>278</v>
      </c>
      <c r="E34" s="15" t="s">
        <v>26</v>
      </c>
      <c r="F34" s="18"/>
      <c r="G34" s="21">
        <v>180.3</v>
      </c>
      <c r="H34" s="4" t="s">
        <v>47</v>
      </c>
    </row>
    <row r="35" spans="1:8" ht="13.5" thickBot="1">
      <c r="A35" s="127" t="s">
        <v>27</v>
      </c>
      <c r="B35" s="103"/>
      <c r="C35" s="12"/>
      <c r="D35" s="12"/>
      <c r="E35" s="6"/>
      <c r="F35" s="12"/>
      <c r="G35" s="139">
        <f>SUM(G29:G34)</f>
        <v>3325.67</v>
      </c>
      <c r="H35" s="7"/>
    </row>
    <row r="36" spans="1:8">
      <c r="A36" s="58" t="s">
        <v>58</v>
      </c>
      <c r="B36" s="91"/>
      <c r="C36" s="13"/>
      <c r="D36" s="13"/>
      <c r="E36" s="84"/>
      <c r="F36" s="13"/>
      <c r="G36" s="21">
        <v>8921.9699999999993</v>
      </c>
      <c r="H36" s="70"/>
    </row>
    <row r="37" spans="1:8">
      <c r="A37" s="50" t="s">
        <v>28</v>
      </c>
      <c r="B37" s="53" t="s">
        <v>98</v>
      </c>
      <c r="C37" s="71">
        <v>1</v>
      </c>
      <c r="D37" s="71">
        <v>192</v>
      </c>
      <c r="E37" s="54" t="s">
        <v>79</v>
      </c>
      <c r="F37" s="53">
        <v>10179</v>
      </c>
      <c r="G37" s="90">
        <v>57.12</v>
      </c>
      <c r="H37" s="54" t="s">
        <v>116</v>
      </c>
    </row>
    <row r="38" spans="1:8">
      <c r="A38" s="104"/>
      <c r="B38" s="53" t="s">
        <v>98</v>
      </c>
      <c r="C38" s="71">
        <v>4</v>
      </c>
      <c r="D38" s="71">
        <v>195</v>
      </c>
      <c r="E38" s="122" t="s">
        <v>117</v>
      </c>
      <c r="F38" s="53">
        <v>33</v>
      </c>
      <c r="G38" s="90">
        <v>128</v>
      </c>
      <c r="H38" s="122" t="s">
        <v>118</v>
      </c>
    </row>
    <row r="39" spans="1:8">
      <c r="A39" s="104"/>
      <c r="B39" s="53" t="s">
        <v>98</v>
      </c>
      <c r="C39" s="71">
        <v>4</v>
      </c>
      <c r="D39" s="71">
        <v>196</v>
      </c>
      <c r="E39" s="122" t="s">
        <v>85</v>
      </c>
      <c r="F39" s="53">
        <v>21374</v>
      </c>
      <c r="G39" s="90">
        <v>65</v>
      </c>
      <c r="H39" s="122" t="s">
        <v>119</v>
      </c>
    </row>
    <row r="40" spans="1:8">
      <c r="A40" s="104"/>
      <c r="B40" s="53" t="s">
        <v>98</v>
      </c>
      <c r="C40" s="71">
        <v>20</v>
      </c>
      <c r="D40" s="71">
        <v>267</v>
      </c>
      <c r="E40" s="106" t="s">
        <v>16</v>
      </c>
      <c r="F40" s="71">
        <v>7027</v>
      </c>
      <c r="G40" s="90">
        <v>86.09</v>
      </c>
      <c r="H40" s="54" t="s">
        <v>86</v>
      </c>
    </row>
    <row r="41" spans="1:8">
      <c r="A41" s="104"/>
      <c r="B41" s="53" t="s">
        <v>98</v>
      </c>
      <c r="C41" s="71">
        <v>20</v>
      </c>
      <c r="D41" s="71">
        <v>268</v>
      </c>
      <c r="E41" s="106" t="s">
        <v>16</v>
      </c>
      <c r="F41" s="71">
        <v>7027</v>
      </c>
      <c r="G41" s="90">
        <v>33.24</v>
      </c>
      <c r="H41" s="54" t="s">
        <v>120</v>
      </c>
    </row>
    <row r="42" spans="1:8">
      <c r="A42" s="104"/>
      <c r="B42" s="53" t="s">
        <v>98</v>
      </c>
      <c r="C42" s="71">
        <v>20</v>
      </c>
      <c r="D42" s="71">
        <v>275</v>
      </c>
      <c r="E42" s="105" t="s">
        <v>42</v>
      </c>
      <c r="F42" s="71">
        <v>30142</v>
      </c>
      <c r="G42" s="90">
        <v>80</v>
      </c>
      <c r="H42" s="54" t="s">
        <v>65</v>
      </c>
    </row>
    <row r="43" spans="1:8">
      <c r="A43" s="104"/>
      <c r="B43" s="53" t="s">
        <v>98</v>
      </c>
      <c r="C43" s="71">
        <v>26</v>
      </c>
      <c r="D43" s="71">
        <v>276</v>
      </c>
      <c r="E43" s="105" t="s">
        <v>42</v>
      </c>
      <c r="F43" s="71">
        <v>30142</v>
      </c>
      <c r="G43" s="90">
        <v>15.2</v>
      </c>
      <c r="H43" s="54" t="s">
        <v>88</v>
      </c>
    </row>
    <row r="44" spans="1:8">
      <c r="A44" s="104"/>
      <c r="B44" s="53" t="s">
        <v>98</v>
      </c>
      <c r="C44" s="71">
        <v>27</v>
      </c>
      <c r="D44" s="71">
        <v>288</v>
      </c>
      <c r="E44" s="105" t="s">
        <v>42</v>
      </c>
      <c r="F44" s="71">
        <v>30143</v>
      </c>
      <c r="G44" s="90">
        <v>100</v>
      </c>
      <c r="H44" s="54" t="s">
        <v>64</v>
      </c>
    </row>
    <row r="45" spans="1:8">
      <c r="A45" s="104"/>
      <c r="B45" s="53" t="s">
        <v>98</v>
      </c>
      <c r="C45" s="71">
        <v>27</v>
      </c>
      <c r="D45" s="71">
        <v>289</v>
      </c>
      <c r="E45" s="105" t="s">
        <v>42</v>
      </c>
      <c r="F45" s="71">
        <v>30143</v>
      </c>
      <c r="G45" s="90">
        <v>19</v>
      </c>
      <c r="H45" s="54" t="s">
        <v>87</v>
      </c>
    </row>
    <row r="46" spans="1:8">
      <c r="A46" s="104"/>
      <c r="B46" s="53" t="s">
        <v>98</v>
      </c>
      <c r="C46" s="71">
        <v>27</v>
      </c>
      <c r="D46" s="71">
        <v>286</v>
      </c>
      <c r="E46" s="105" t="s">
        <v>42</v>
      </c>
      <c r="F46" s="71">
        <v>31932</v>
      </c>
      <c r="G46" s="90">
        <v>2512</v>
      </c>
      <c r="H46" s="54" t="s">
        <v>43</v>
      </c>
    </row>
    <row r="47" spans="1:8">
      <c r="A47" s="104"/>
      <c r="B47" s="53" t="s">
        <v>98</v>
      </c>
      <c r="C47" s="71">
        <v>27</v>
      </c>
      <c r="D47" s="71">
        <v>287</v>
      </c>
      <c r="E47" s="54" t="s">
        <v>42</v>
      </c>
      <c r="F47" s="71">
        <v>31932</v>
      </c>
      <c r="G47" s="90">
        <v>477.28</v>
      </c>
      <c r="H47" s="54" t="s">
        <v>89</v>
      </c>
    </row>
    <row r="48" spans="1:8">
      <c r="A48" s="104"/>
      <c r="B48" s="53" t="s">
        <v>98</v>
      </c>
      <c r="C48" s="71">
        <v>27</v>
      </c>
      <c r="D48" s="71">
        <v>282</v>
      </c>
      <c r="E48" s="122" t="s">
        <v>90</v>
      </c>
      <c r="F48" s="71">
        <v>315</v>
      </c>
      <c r="G48" s="90">
        <v>1275</v>
      </c>
      <c r="H48" s="54" t="s">
        <v>66</v>
      </c>
    </row>
    <row r="49" spans="1:228">
      <c r="A49" s="50"/>
      <c r="B49" s="53" t="s">
        <v>98</v>
      </c>
      <c r="C49" s="71">
        <v>27</v>
      </c>
      <c r="D49" s="71">
        <v>284</v>
      </c>
      <c r="E49" s="122" t="s">
        <v>93</v>
      </c>
      <c r="F49" s="71">
        <v>38</v>
      </c>
      <c r="G49" s="90">
        <v>1525</v>
      </c>
      <c r="H49" s="141" t="s">
        <v>121</v>
      </c>
    </row>
    <row r="50" spans="1:228">
      <c r="A50" s="50"/>
      <c r="B50" s="53" t="s">
        <v>98</v>
      </c>
      <c r="C50" s="71">
        <v>27</v>
      </c>
      <c r="D50" s="71">
        <v>290</v>
      </c>
      <c r="E50" s="122" t="s">
        <v>122</v>
      </c>
      <c r="F50" s="71">
        <v>54646</v>
      </c>
      <c r="G50" s="90">
        <v>2995.28</v>
      </c>
      <c r="H50" s="141" t="s">
        <v>123</v>
      </c>
    </row>
    <row r="51" spans="1:228">
      <c r="A51" s="50"/>
      <c r="B51" s="53" t="s">
        <v>98</v>
      </c>
      <c r="C51" s="71">
        <v>29</v>
      </c>
      <c r="D51" s="71">
        <v>296</v>
      </c>
      <c r="E51" s="122" t="s">
        <v>126</v>
      </c>
      <c r="F51" s="71">
        <v>2314</v>
      </c>
      <c r="G51" s="90">
        <v>150</v>
      </c>
      <c r="H51" s="54" t="s">
        <v>127</v>
      </c>
    </row>
    <row r="52" spans="1:228" s="35" customFormat="1" ht="13.5" thickBot="1">
      <c r="A52" s="142" t="s">
        <v>29</v>
      </c>
      <c r="B52" s="36"/>
      <c r="C52" s="36"/>
      <c r="D52" s="36"/>
      <c r="E52" s="37"/>
      <c r="F52" s="36"/>
      <c r="G52" s="143">
        <f>SUM(G36:G51)</f>
        <v>18440.18</v>
      </c>
      <c r="H52" s="51"/>
      <c r="I52" s="59"/>
      <c r="J52" s="5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0" customFormat="1">
      <c r="A53" s="58" t="s">
        <v>106</v>
      </c>
      <c r="B53" s="81"/>
      <c r="C53" s="81"/>
      <c r="D53" s="81"/>
      <c r="E53" s="94"/>
      <c r="F53" s="81"/>
      <c r="G53" s="140">
        <v>22</v>
      </c>
      <c r="H53" s="144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ht="13.5" thickBot="1">
      <c r="A54" s="52" t="s">
        <v>105</v>
      </c>
      <c r="B54" s="53"/>
      <c r="C54" s="53"/>
      <c r="D54" s="53"/>
      <c r="E54" s="54"/>
      <c r="F54" s="53"/>
      <c r="G54" s="55"/>
      <c r="H54" s="56"/>
      <c r="I54" s="40"/>
      <c r="J54" s="40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</row>
    <row r="55" spans="1:228" s="35" customFormat="1" ht="13.5" thickBot="1">
      <c r="A55" s="123" t="s">
        <v>107</v>
      </c>
      <c r="B55" s="145"/>
      <c r="C55" s="97"/>
      <c r="D55" s="97"/>
      <c r="E55" s="97"/>
      <c r="F55" s="97"/>
      <c r="G55" s="124">
        <f>SUM(G53:G54)</f>
        <v>22</v>
      </c>
      <c r="H55" s="132"/>
      <c r="I55" s="40"/>
      <c r="J55" s="40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0" customFormat="1">
      <c r="A56" s="58" t="s">
        <v>108</v>
      </c>
      <c r="B56" s="131"/>
      <c r="C56" s="42"/>
      <c r="D56" s="42"/>
      <c r="E56" s="42"/>
      <c r="F56" s="42"/>
      <c r="G56" s="57">
        <v>252.6</v>
      </c>
      <c r="H56" s="58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0" customFormat="1">
      <c r="A57" s="26" t="s">
        <v>91</v>
      </c>
      <c r="B57" s="53" t="s">
        <v>98</v>
      </c>
      <c r="C57" s="53">
        <v>14</v>
      </c>
      <c r="D57" s="53">
        <v>260</v>
      </c>
      <c r="E57" s="56" t="s">
        <v>124</v>
      </c>
      <c r="F57" s="53"/>
      <c r="G57" s="55">
        <v>-90</v>
      </c>
      <c r="H57" s="56" t="s">
        <v>125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0" customFormat="1" ht="13.5" thickBot="1">
      <c r="A58" s="123" t="s">
        <v>92</v>
      </c>
      <c r="B58" s="145"/>
      <c r="C58" s="97"/>
      <c r="D58" s="97"/>
      <c r="E58" s="97"/>
      <c r="F58" s="97"/>
      <c r="G58" s="124">
        <f>SUM(G56:G57)</f>
        <v>162.6</v>
      </c>
      <c r="H58" s="132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0" customFormat="1">
      <c r="A59" s="58" t="s">
        <v>109</v>
      </c>
      <c r="B59" s="27"/>
      <c r="C59" s="42"/>
      <c r="D59" s="42"/>
      <c r="E59" s="42"/>
      <c r="F59" s="42"/>
      <c r="G59" s="57">
        <v>1141.93</v>
      </c>
      <c r="H59" s="58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0" customFormat="1">
      <c r="A60" s="26" t="s">
        <v>68</v>
      </c>
      <c r="B60" s="53"/>
      <c r="C60" s="53"/>
      <c r="D60" s="53"/>
      <c r="E60" s="56"/>
      <c r="F60" s="53"/>
      <c r="G60" s="55"/>
      <c r="H60" s="5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0" customFormat="1" ht="13.5" thickBot="1">
      <c r="A61" s="123" t="s">
        <v>92</v>
      </c>
      <c r="B61" s="32"/>
      <c r="C61" s="33"/>
      <c r="D61" s="33"/>
      <c r="E61" s="33"/>
      <c r="F61" s="33"/>
      <c r="G61" s="124">
        <f>SUM(G59:G60)</f>
        <v>1141.93</v>
      </c>
      <c r="H61" s="34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0" customFormat="1">
      <c r="A62" s="58" t="s">
        <v>59</v>
      </c>
      <c r="B62" s="27"/>
      <c r="C62" s="42"/>
      <c r="D62" s="42"/>
      <c r="E62" s="42"/>
      <c r="F62" s="42"/>
      <c r="G62" s="57">
        <v>1200</v>
      </c>
      <c r="H62" s="58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ht="13.5" thickBot="1">
      <c r="A63" s="26" t="s">
        <v>30</v>
      </c>
      <c r="B63" s="53" t="s">
        <v>98</v>
      </c>
      <c r="C63" s="28">
        <v>20</v>
      </c>
      <c r="D63" s="28">
        <v>269</v>
      </c>
      <c r="E63" s="29" t="s">
        <v>31</v>
      </c>
      <c r="F63" s="28">
        <v>8</v>
      </c>
      <c r="G63" s="30">
        <v>600</v>
      </c>
      <c r="H63" s="31" t="s">
        <v>33</v>
      </c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</row>
    <row r="64" spans="1:228" s="59" customFormat="1" ht="13.5" thickBot="1">
      <c r="A64" s="146" t="s">
        <v>32</v>
      </c>
      <c r="B64" s="63"/>
      <c r="C64" s="64"/>
      <c r="D64" s="64"/>
      <c r="E64" s="65"/>
      <c r="F64" s="64"/>
      <c r="G64" s="147">
        <f>SUM(G62:G63)</f>
        <v>1800</v>
      </c>
      <c r="H64" s="66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25" customFormat="1" ht="13.5" thickBot="1">
      <c r="A65" s="60" t="s">
        <v>99</v>
      </c>
      <c r="B65" s="61"/>
      <c r="C65" s="61"/>
      <c r="D65" s="61"/>
      <c r="E65" s="62"/>
      <c r="F65" s="61"/>
      <c r="G65" s="46">
        <f>G14+G16+G21+G25+G28+G35+G52+G55+G58+G61+G64</f>
        <v>51388.810000000005</v>
      </c>
      <c r="H65" s="62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  <c r="GY65" s="59"/>
      <c r="GZ65" s="59"/>
      <c r="HA65" s="59"/>
      <c r="HB65" s="59"/>
      <c r="HC65" s="59"/>
      <c r="HD65" s="59"/>
      <c r="HE65" s="59"/>
      <c r="HF65" s="59"/>
      <c r="HG65" s="59"/>
      <c r="HH65" s="59"/>
      <c r="HI65" s="59"/>
      <c r="HJ65" s="59"/>
      <c r="HK65" s="59"/>
      <c r="HL65" s="59"/>
      <c r="HM65" s="59"/>
      <c r="HN65" s="59"/>
      <c r="HO65" s="59"/>
      <c r="HP65" s="59"/>
      <c r="HQ65" s="59"/>
      <c r="HR65" s="59"/>
      <c r="HS65" s="59"/>
      <c r="HT65" s="59"/>
    </row>
    <row r="66" spans="1:228"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2019-04-22T08:34:41Z</cp:lastPrinted>
  <dcterms:created xsi:type="dcterms:W3CDTF">2016-01-19T13:06:09Z</dcterms:created>
  <dcterms:modified xsi:type="dcterms:W3CDTF">2019-05-17T06:08:25Z</dcterms:modified>
</cp:coreProperties>
</file>