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personal!$A$1:$E$39</definedName>
  </definedNames>
  <calcPr calcId="125725"/>
</workbook>
</file>

<file path=xl/calcChain.xml><?xml version="1.0" encoding="utf-8"?>
<calcChain xmlns="http://schemas.openxmlformats.org/spreadsheetml/2006/main">
  <c r="D38" i="1"/>
  <c r="D12"/>
  <c r="G20" i="2"/>
  <c r="G59"/>
  <c r="G83"/>
  <c r="G12"/>
  <c r="G74"/>
  <c r="G71"/>
  <c r="G77"/>
  <c r="G27"/>
  <c r="D31" i="1"/>
  <c r="G38" i="2"/>
  <c r="D16" i="1"/>
  <c r="G62" i="2"/>
  <c r="G15"/>
  <c r="D23" i="1"/>
  <c r="D27"/>
  <c r="D20"/>
  <c r="G80" i="2"/>
  <c r="G24"/>
  <c r="G84" l="1"/>
  <c r="D39" i="1"/>
</calcChain>
</file>

<file path=xl/sharedStrings.xml><?xml version="1.0" encoding="utf-8"?>
<sst xmlns="http://schemas.openxmlformats.org/spreadsheetml/2006/main" count="228" uniqueCount="152">
  <si>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</si>
  <si>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</si>
  <si>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</si>
  <si>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</si>
  <si>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</si>
  <si>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</si>
  <si>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</si>
  <si>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</si>
  <si>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</si>
  <si>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</si>
  <si>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</si>
  <si>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</si>
  <si>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</si>
  <si>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</si>
  <si>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</si>
  <si>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</si>
  <si>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</si>
  <si>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</si>
  <si>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</si>
  <si>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</si>
  <si>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</si>
  <si>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</si>
  <si>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</si>
  <si>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</si>
  <si>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</si>
  <si>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</si>
  <si>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</si>
  <si>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</si>
  <si>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</si>
  <si>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</si>
  <si>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</si>
  <si>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</si>
  <si>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</si>
  <si>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</si>
  <si>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</si>
  <si>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</si>
  <si>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</si>
  <si>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</si>
  <si>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</si>
  <si>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</si>
  <si>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</si>
  <si>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</si>
  <si>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</si>
  <si>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</si>
  <si>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</si>
  <si>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</si>
  <si>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</si>
  <si>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</si>
  <si>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contributie asiguratorie de munca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</si>
  <si>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</si>
  <si>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</si>
  <si>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</si>
  <si>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</si>
  <si>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</si>
  <si>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</si>
  <si>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</si>
  <si>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</si>
  <si>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</si>
  <si>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</si>
  <si>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</si>
  <si>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</si>
  <si>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</si>
  <si>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</si>
  <si>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20.30.03</t>
  </si>
  <si>
    <t>10.01.17</t>
  </si>
  <si>
    <t>Total 10.01.17</t>
  </si>
  <si>
    <t>Subtotal 10.03.07</t>
  </si>
  <si>
    <t>Subtotal 10.01.06</t>
  </si>
  <si>
    <t>10.01.06</t>
  </si>
  <si>
    <t>Total 10.01.06</t>
  </si>
  <si>
    <t>Subtotal 20.01.01</t>
  </si>
  <si>
    <t>SPECTRUM SRL BRAILA</t>
  </si>
  <si>
    <t>rechizite</t>
  </si>
  <si>
    <t>20.01.05</t>
  </si>
  <si>
    <t>Total 20.01.05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</si>
  <si>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</si>
  <si>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</si>
  <si>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</si>
  <si>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</si>
  <si>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</si>
  <si>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</si>
  <si>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</si>
  <si>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Subtotal 10.01.13</t>
  </si>
  <si>
    <t>Subtotal 10.01.17</t>
  </si>
  <si>
    <t>10.01.05</t>
  </si>
  <si>
    <t>alimentare card-uri sp.cond.de munca
+plata contrib.salariati</t>
  </si>
  <si>
    <t>Total 10.01.05</t>
  </si>
  <si>
    <t>alimentare card-uri ind.hrana
+plata contrib.salariati</t>
  </si>
  <si>
    <t xml:space="preserve"> plata salarii numerar</t>
  </si>
  <si>
    <t>plata numerar ind.hrana</t>
  </si>
  <si>
    <t>Subtotal 20.01.05</t>
  </si>
  <si>
    <t>20.06.01</t>
  </si>
  <si>
    <t>Subtotal 20.06.01</t>
  </si>
  <si>
    <t>Total 20.06.01</t>
  </si>
  <si>
    <t>Subtotal 20.30.01</t>
  </si>
  <si>
    <t>Subtotal 20.30.03</t>
  </si>
  <si>
    <t>20.01.02</t>
  </si>
  <si>
    <t>Total 20.01.02</t>
  </si>
  <si>
    <t>ITM BRAILA</t>
  </si>
  <si>
    <t>plata numerar alte sporuri</t>
  </si>
  <si>
    <t>Subtotal 20.01.02</t>
  </si>
  <si>
    <t>Subtotal 10.01.05</t>
  </si>
  <si>
    <t>ECO SA BRAILA</t>
  </si>
  <si>
    <t>Total 20.25</t>
  </si>
  <si>
    <t>Subtotal 20.25</t>
  </si>
  <si>
    <t>plata numerar sp.cond.munca</t>
  </si>
  <si>
    <t>plata numerar ind.concediu medical</t>
  </si>
  <si>
    <t>Total 20.14</t>
  </si>
  <si>
    <t>alimentare card-uri alte sporuri
+plata contrib.salariati</t>
  </si>
  <si>
    <t>CEDAROM TRADE SRL BRAILA</t>
  </si>
  <si>
    <t>Subtotal 20.14</t>
  </si>
  <si>
    <t>CEC</t>
  </si>
  <si>
    <t>numerar chelt.mat.diverse</t>
  </si>
  <si>
    <t>20.30.30</t>
  </si>
  <si>
    <t>Total 20.30.30</t>
  </si>
  <si>
    <t>Subtotal 20.30.30</t>
  </si>
  <si>
    <t>toner imprimanta</t>
  </si>
  <si>
    <t>ECOCART PRINTING SRL BALS</t>
  </si>
  <si>
    <t>AXION IMPEX SRL</t>
  </si>
  <si>
    <t>ulei motor</t>
  </si>
  <si>
    <t>20.01.06</t>
  </si>
  <si>
    <t>Total 20.01.06</t>
  </si>
  <si>
    <t>ch.comune taxa teren</t>
  </si>
  <si>
    <t>Total 20.13</t>
  </si>
  <si>
    <t>perioada: 01.11- 30.11.2019</t>
  </si>
  <si>
    <t>noiembrie</t>
  </si>
  <si>
    <t>PANCRONEX SA BRAILA</t>
  </si>
  <si>
    <t>ENGIE ROMANIA SA</t>
  </si>
  <si>
    <t>gaze naturale</t>
  </si>
  <si>
    <t>Subtotal 20.01.06</t>
  </si>
  <si>
    <t>recuperare debit tel.mobil</t>
  </si>
  <si>
    <t>AGROTELEBIT SRL BRAILA</t>
  </si>
  <si>
    <t xml:space="preserve">servicii extindere reţea calculatoare </t>
  </si>
  <si>
    <t>MIN TRANS SERVICE SRL BRAILA</t>
  </si>
  <si>
    <t>inspecţii tehnice periodice auto</t>
  </si>
  <si>
    <t>DINU VALERICA EXPERT EVAUATOR</t>
  </si>
  <si>
    <t xml:space="preserve">servicii reevaluare terenuri </t>
  </si>
  <si>
    <t>PALADE IT THERMO SRL BRAILA</t>
  </si>
  <si>
    <t>trecere chiller la sezonul de iarnă</t>
  </si>
  <si>
    <t>revizie auto</t>
  </si>
  <si>
    <t>NEGLOR PREST SRL BRAILA</t>
  </si>
  <si>
    <t>servicii schimbare anvelope de iarna</t>
  </si>
  <si>
    <t>plăcuţe avertizoare</t>
  </si>
  <si>
    <t>racord apă</t>
  </si>
  <si>
    <t>hard- disk 2TB pentru sistem suprav.</t>
  </si>
  <si>
    <t>FV</t>
  </si>
  <si>
    <t>restituit sold neutilizat</t>
  </si>
  <si>
    <t>Subtotal 20.13</t>
  </si>
  <si>
    <t>GRUP LICITATII PUBLICE SRL BRAILA</t>
  </si>
  <si>
    <t>Total noiembrie 2019</t>
  </si>
  <si>
    <t>perioada: 01.11 - 30.11.2019</t>
  </si>
  <si>
    <t>plata ind.concediu medical+drepturi hot.jud.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</si>
</sst>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81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5" fillId="0" borderId="6" xfId="0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28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0" fontId="0" fillId="0" borderId="27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0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0" borderId="31" xfId="0" applyBorder="1" applyAlignment="1">
      <alignment horizontal="left"/>
    </xf>
    <xf numFmtId="3" fontId="0" fillId="0" borderId="4" xfId="0" applyNumberForma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2" fontId="0" fillId="0" borderId="8" xfId="0" applyNumberFormat="1" applyFont="1" applyBorder="1" applyAlignment="1"/>
    <xf numFmtId="2" fontId="5" fillId="0" borderId="20" xfId="0" applyNumberFormat="1" applyFont="1" applyBorder="1"/>
    <xf numFmtId="2" fontId="5" fillId="0" borderId="3" xfId="0" applyNumberFormat="1" applyFont="1" applyBorder="1"/>
    <xf numFmtId="0" fontId="5" fillId="0" borderId="10" xfId="0" applyFont="1" applyBorder="1"/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31" xfId="0" applyFont="1" applyBorder="1"/>
    <xf numFmtId="2" fontId="0" fillId="0" borderId="31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1" xfId="0" applyBorder="1"/>
    <xf numFmtId="0" fontId="0" fillId="0" borderId="5" xfId="0" applyBorder="1" applyAlignment="1">
      <alignment horizontal="center"/>
    </xf>
    <xf numFmtId="0" fontId="0" fillId="0" borderId="33" xfId="0" applyBorder="1"/>
    <xf numFmtId="2" fontId="5" fillId="0" borderId="4" xfId="0" applyNumberFormat="1" applyFon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2" fontId="5" fillId="0" borderId="10" xfId="0" applyNumberFormat="1" applyFont="1" applyBorder="1"/>
    <xf numFmtId="3" fontId="0" fillId="0" borderId="34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35" xfId="0" applyBorder="1" applyAlignment="1">
      <alignment horizontal="center"/>
    </xf>
    <xf numFmtId="14" fontId="5" fillId="0" borderId="22" xfId="0" applyNumberFormat="1" applyFont="1" applyBorder="1"/>
    <xf numFmtId="0" fontId="5" fillId="0" borderId="37" xfId="0" applyFont="1" applyBorder="1"/>
    <xf numFmtId="0" fontId="0" fillId="0" borderId="3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26" xfId="0" applyFont="1" applyBorder="1"/>
    <xf numFmtId="0" fontId="0" fillId="0" borderId="0" xfId="0" applyBorder="1" applyAlignment="1">
      <alignment horizontal="left" wrapText="1"/>
    </xf>
    <xf numFmtId="0" fontId="5" fillId="0" borderId="2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0" borderId="41" xfId="0" applyBorder="1"/>
    <xf numFmtId="0" fontId="0" fillId="0" borderId="31" xfId="0" applyFont="1" applyBorder="1" applyAlignment="1">
      <alignment horizontal="left"/>
    </xf>
    <xf numFmtId="14" fontId="5" fillId="0" borderId="28" xfId="0" applyNumberFormat="1" applyFont="1" applyBorder="1" applyAlignment="1">
      <alignment horizontal="center"/>
    </xf>
    <xf numFmtId="2" fontId="0" fillId="0" borderId="28" xfId="0" applyNumberFormat="1" applyFont="1" applyBorder="1" applyAlignment="1">
      <alignment horizontal="right"/>
    </xf>
    <xf numFmtId="0" fontId="5" fillId="0" borderId="28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0" fontId="5" fillId="0" borderId="42" xfId="0" applyFont="1" applyBorder="1"/>
    <xf numFmtId="0" fontId="5" fillId="0" borderId="25" xfId="0" applyFon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22" xfId="0" applyFill="1" applyBorder="1" applyAlignment="1">
      <alignment horizontal="center"/>
    </xf>
    <xf numFmtId="2" fontId="5" fillId="0" borderId="22" xfId="0" applyNumberFormat="1" applyFont="1" applyBorder="1"/>
    <xf numFmtId="0" fontId="5" fillId="0" borderId="22" xfId="0" applyFont="1" applyBorder="1" applyAlignment="1">
      <alignment horizontal="right"/>
    </xf>
    <xf numFmtId="0" fontId="5" fillId="0" borderId="44" xfId="0" applyFont="1" applyBorder="1"/>
    <xf numFmtId="14" fontId="0" fillId="0" borderId="45" xfId="0" applyNumberFormat="1" applyBorder="1" applyAlignment="1">
      <alignment horizontal="center"/>
    </xf>
    <xf numFmtId="14" fontId="0" fillId="0" borderId="43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7" xfId="0" applyFill="1" applyBorder="1"/>
    <xf numFmtId="2" fontId="5" fillId="0" borderId="47" xfId="0" applyNumberFormat="1" applyFont="1" applyBorder="1"/>
    <xf numFmtId="0" fontId="5" fillId="0" borderId="47" xfId="0" applyFont="1" applyBorder="1" applyAlignment="1">
      <alignment horizontal="right"/>
    </xf>
    <xf numFmtId="0" fontId="0" fillId="0" borderId="7" xfId="0" applyFont="1" applyBorder="1"/>
    <xf numFmtId="2" fontId="5" fillId="0" borderId="7" xfId="0" applyNumberFormat="1" applyFont="1" applyBorder="1"/>
    <xf numFmtId="14" fontId="5" fillId="0" borderId="8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right"/>
    </xf>
    <xf numFmtId="14" fontId="0" fillId="0" borderId="22" xfId="0" applyNumberFormat="1" applyFont="1" applyBorder="1" applyAlignment="1">
      <alignment horizontal="center"/>
    </xf>
    <xf numFmtId="2" fontId="0" fillId="0" borderId="46" xfId="0" applyNumberFormat="1" applyFont="1" applyBorder="1"/>
    <xf numFmtId="2" fontId="0" fillId="0" borderId="0" xfId="0" applyNumberFormat="1" applyFont="1" applyBorder="1"/>
    <xf numFmtId="0" fontId="5" fillId="0" borderId="26" xfId="0" applyFont="1" applyBorder="1"/>
    <xf numFmtId="2" fontId="0" fillId="0" borderId="48" xfId="0" applyNumberFormat="1" applyFont="1" applyBorder="1" applyAlignment="1">
      <alignment horizontal="right"/>
    </xf>
    <xf numFmtId="3" fontId="0" fillId="0" borderId="26" xfId="0" applyNumberFormat="1" applyFont="1" applyBorder="1"/>
    <xf numFmtId="2" fontId="5" fillId="0" borderId="8" xfId="0" applyNumberFormat="1" applyFont="1" applyBorder="1"/>
    <xf numFmtId="0" fontId="0" fillId="0" borderId="36" xfId="0" applyBorder="1"/>
    <xf numFmtId="0" fontId="0" fillId="0" borderId="49" xfId="0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5" fillId="0" borderId="31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20" xfId="0" applyNumberFormat="1" applyFont="1" applyBorder="1" applyAlignment="1">
      <alignment horizontal="right"/>
    </xf>
    <xf numFmtId="0" fontId="5" fillId="0" borderId="46" xfId="0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D39" sqref="D39"/>
    </sheetView>
  </sheetViews>
  <sheetFormatPr defaultRowHeight="12.75"/>
  <cols>
    <col min="1" max="1" width="21.28515625" customWidth="1"/>
    <col min="2" max="2" width="11" style="7" customWidth="1"/>
    <col min="3" max="3" width="6.5703125" style="7" customWidth="1"/>
    <col min="4" max="4" width="15.28515625" style="67" customWidth="1"/>
    <col min="5" max="5" width="42.85546875" customWidth="1"/>
  </cols>
  <sheetData>
    <row r="1" spans="1:6">
      <c r="A1" s="1" t="s">
        <v>7</v>
      </c>
      <c r="B1" s="34"/>
      <c r="C1" s="34"/>
      <c r="D1" s="64"/>
    </row>
    <row r="3" spans="1:6">
      <c r="A3" s="1" t="s">
        <v>8</v>
      </c>
      <c r="B3" s="34"/>
      <c r="C3" s="34"/>
      <c r="D3" s="64"/>
      <c r="E3" s="1"/>
    </row>
    <row r="4" spans="1:6">
      <c r="A4" s="1" t="s">
        <v>9</v>
      </c>
      <c r="B4" s="34"/>
      <c r="C4" s="34"/>
      <c r="D4" s="64"/>
      <c r="F4" s="2"/>
    </row>
    <row r="5" spans="1:6">
      <c r="A5" s="1"/>
      <c r="B5" s="34"/>
      <c r="C5" s="34"/>
      <c r="D5" s="64"/>
      <c r="F5" s="2"/>
    </row>
    <row r="6" spans="1:6">
      <c r="A6" s="1"/>
      <c r="B6" s="34" t="s">
        <v>150</v>
      </c>
      <c r="C6" s="34"/>
      <c r="D6" s="64"/>
      <c r="E6" s="8"/>
      <c r="F6" s="2"/>
    </row>
    <row r="7" spans="1:6">
      <c r="B7" s="34"/>
      <c r="C7" s="34"/>
      <c r="D7" s="64"/>
    </row>
    <row r="8" spans="1:6" s="7" customFormat="1" ht="13.5" thickBot="1">
      <c r="A8" s="58" t="s">
        <v>4</v>
      </c>
      <c r="B8" s="58" t="s">
        <v>0</v>
      </c>
      <c r="C8" s="58" t="s">
        <v>1</v>
      </c>
      <c r="D8" s="59" t="s">
        <v>2</v>
      </c>
      <c r="E8" s="58" t="s">
        <v>3</v>
      </c>
    </row>
    <row r="9" spans="1:6" s="7" customFormat="1">
      <c r="A9" s="15" t="s">
        <v>44</v>
      </c>
      <c r="B9" s="70"/>
      <c r="C9" s="70"/>
      <c r="D9" s="71">
        <v>2427451</v>
      </c>
      <c r="E9" s="70"/>
    </row>
    <row r="10" spans="1:6" s="7" customFormat="1">
      <c r="A10" s="129" t="s">
        <v>5</v>
      </c>
      <c r="B10" s="128" t="s">
        <v>125</v>
      </c>
      <c r="C10" s="114">
        <v>14</v>
      </c>
      <c r="D10" s="71">
        <v>240420</v>
      </c>
      <c r="E10" s="3" t="s">
        <v>32</v>
      </c>
    </row>
    <row r="11" spans="1:6">
      <c r="A11" s="49"/>
      <c r="B11" s="128" t="s">
        <v>125</v>
      </c>
      <c r="C11" s="6">
        <v>15</v>
      </c>
      <c r="D11" s="63">
        <v>7195</v>
      </c>
      <c r="E11" s="3" t="s">
        <v>88</v>
      </c>
    </row>
    <row r="12" spans="1:6" ht="13.5" thickBot="1">
      <c r="A12" s="103" t="s">
        <v>6</v>
      </c>
      <c r="B12" s="147"/>
      <c r="C12" s="58"/>
      <c r="D12" s="179">
        <f>SUM(D9:D11)</f>
        <v>2675066</v>
      </c>
      <c r="E12" s="35"/>
    </row>
    <row r="13" spans="1:6">
      <c r="A13" s="121" t="s">
        <v>101</v>
      </c>
      <c r="B13" s="113"/>
      <c r="C13" s="113"/>
      <c r="D13" s="69">
        <v>303669</v>
      </c>
      <c r="E13" s="37"/>
    </row>
    <row r="14" spans="1:6" s="176" customFormat="1">
      <c r="A14" s="180" t="s">
        <v>84</v>
      </c>
      <c r="B14" s="62" t="s">
        <v>125</v>
      </c>
      <c r="C14" s="62">
        <v>26</v>
      </c>
      <c r="D14" s="69">
        <v>882</v>
      </c>
      <c r="E14" s="88" t="s">
        <v>105</v>
      </c>
    </row>
    <row r="15" spans="1:6" ht="25.5">
      <c r="B15" s="48" t="s">
        <v>125</v>
      </c>
      <c r="C15" s="48">
        <v>28</v>
      </c>
      <c r="D15" s="65">
        <v>29186</v>
      </c>
      <c r="E15" s="88" t="s">
        <v>85</v>
      </c>
    </row>
    <row r="16" spans="1:6" s="1" customFormat="1" ht="13.5" thickBot="1">
      <c r="A16" s="103" t="s">
        <v>86</v>
      </c>
      <c r="B16" s="86"/>
      <c r="C16" s="86"/>
      <c r="D16" s="104">
        <f>SUM(D13:D15)</f>
        <v>333737</v>
      </c>
      <c r="E16" s="103"/>
    </row>
    <row r="17" spans="1:5">
      <c r="A17" s="37" t="s">
        <v>67</v>
      </c>
      <c r="B17" s="38"/>
      <c r="C17" s="38"/>
      <c r="D17" s="69">
        <v>315366</v>
      </c>
      <c r="E17" s="37"/>
    </row>
    <row r="18" spans="1:5" s="176" customFormat="1">
      <c r="A18" s="37"/>
      <c r="B18" s="48" t="s">
        <v>125</v>
      </c>
      <c r="C18" s="38">
        <v>26</v>
      </c>
      <c r="D18" s="69">
        <v>1224</v>
      </c>
      <c r="E18" s="102" t="s">
        <v>99</v>
      </c>
    </row>
    <row r="19" spans="1:5" ht="25.5">
      <c r="A19" s="46" t="s">
        <v>68</v>
      </c>
      <c r="B19" s="48" t="s">
        <v>125</v>
      </c>
      <c r="C19" s="48">
        <v>28</v>
      </c>
      <c r="D19" s="65">
        <v>30173</v>
      </c>
      <c r="E19" s="88" t="s">
        <v>108</v>
      </c>
    </row>
    <row r="20" spans="1:5" ht="13.5" thickBot="1">
      <c r="A20" s="103" t="s">
        <v>69</v>
      </c>
      <c r="B20" s="86"/>
      <c r="C20" s="86"/>
      <c r="D20" s="104">
        <f>SUM(D17:D19)</f>
        <v>346763</v>
      </c>
      <c r="E20" s="20"/>
    </row>
    <row r="21" spans="1:5">
      <c r="A21" s="37" t="s">
        <v>82</v>
      </c>
      <c r="B21" s="38"/>
      <c r="C21" s="38"/>
      <c r="D21" s="69">
        <v>220</v>
      </c>
      <c r="E21" s="37"/>
    </row>
    <row r="22" spans="1:5">
      <c r="A22" s="22" t="s">
        <v>49</v>
      </c>
      <c r="B22" s="120"/>
      <c r="C22" s="48"/>
      <c r="D22" s="65"/>
      <c r="E22" s="49"/>
    </row>
    <row r="23" spans="1:5" ht="13.5" thickBot="1">
      <c r="A23" s="103" t="s">
        <v>50</v>
      </c>
      <c r="B23" s="86"/>
      <c r="C23" s="86"/>
      <c r="D23" s="104">
        <f>SUM(D21:D22)</f>
        <v>220</v>
      </c>
      <c r="E23" s="20"/>
    </row>
    <row r="24" spans="1:5">
      <c r="A24" s="37" t="s">
        <v>83</v>
      </c>
      <c r="B24" s="38"/>
      <c r="C24" s="38"/>
      <c r="D24" s="69">
        <v>109187</v>
      </c>
      <c r="E24" s="37"/>
    </row>
    <row r="25" spans="1:5" ht="25.5">
      <c r="A25" s="46" t="s">
        <v>64</v>
      </c>
      <c r="B25" s="128" t="s">
        <v>125</v>
      </c>
      <c r="C25" s="48">
        <v>14</v>
      </c>
      <c r="D25" s="65">
        <v>12339</v>
      </c>
      <c r="E25" s="88" t="s">
        <v>87</v>
      </c>
    </row>
    <row r="26" spans="1:5">
      <c r="A26" s="49"/>
      <c r="B26" s="128" t="s">
        <v>125</v>
      </c>
      <c r="C26" s="48">
        <v>15</v>
      </c>
      <c r="D26" s="65">
        <v>458</v>
      </c>
      <c r="E26" s="102" t="s">
        <v>89</v>
      </c>
    </row>
    <row r="27" spans="1:5" ht="13.5" thickBot="1">
      <c r="A27" s="103" t="s">
        <v>65</v>
      </c>
      <c r="B27" s="86"/>
      <c r="C27" s="86"/>
      <c r="D27" s="104">
        <f>SUM(D24:D26)</f>
        <v>121984</v>
      </c>
      <c r="E27" s="20"/>
    </row>
    <row r="28" spans="1:5">
      <c r="A28" s="68" t="s">
        <v>45</v>
      </c>
      <c r="B28" s="38"/>
      <c r="C28" s="38"/>
      <c r="D28" s="69">
        <v>39993</v>
      </c>
      <c r="E28" s="37"/>
    </row>
    <row r="29" spans="1:5">
      <c r="A29" s="49" t="s">
        <v>33</v>
      </c>
      <c r="B29" s="128" t="s">
        <v>125</v>
      </c>
      <c r="C29" s="48">
        <v>14</v>
      </c>
      <c r="D29" s="65">
        <v>24875</v>
      </c>
      <c r="E29" s="49" t="s">
        <v>151</v>
      </c>
    </row>
    <row r="30" spans="1:5">
      <c r="A30" s="119"/>
      <c r="B30" s="128" t="s">
        <v>125</v>
      </c>
      <c r="C30" s="92">
        <v>15</v>
      </c>
      <c r="D30" s="116">
        <v>1452</v>
      </c>
      <c r="E30" s="119" t="s">
        <v>106</v>
      </c>
    </row>
    <row r="31" spans="1:5" s="36" customFormat="1" ht="13.5" thickBot="1">
      <c r="A31" s="103" t="s">
        <v>34</v>
      </c>
      <c r="B31" s="86"/>
      <c r="C31" s="86"/>
      <c r="D31" s="104">
        <f>SUM(D28:D30)</f>
        <v>66320</v>
      </c>
      <c r="E31" s="20"/>
    </row>
    <row r="32" spans="1:5" s="36" customFormat="1">
      <c r="A32" s="22" t="s">
        <v>100</v>
      </c>
      <c r="B32" s="113"/>
      <c r="C32" s="113"/>
      <c r="D32" s="145">
        <v>58000</v>
      </c>
      <c r="E32" s="37"/>
    </row>
    <row r="33" spans="1:5" s="36" customFormat="1">
      <c r="A33" s="46" t="s">
        <v>96</v>
      </c>
      <c r="B33" s="62"/>
      <c r="C33" s="62"/>
      <c r="D33" s="65"/>
      <c r="E33" s="49"/>
    </row>
    <row r="34" spans="1:5" s="36" customFormat="1" ht="13.5" thickBot="1">
      <c r="A34" s="103" t="s">
        <v>97</v>
      </c>
      <c r="B34" s="86"/>
      <c r="C34" s="86"/>
      <c r="D34" s="104">
        <v>58000</v>
      </c>
      <c r="E34" s="20"/>
    </row>
    <row r="35" spans="1:5" s="36" customFormat="1">
      <c r="A35" s="37" t="s">
        <v>66</v>
      </c>
      <c r="B35" s="38"/>
      <c r="C35" s="38"/>
      <c r="D35" s="69">
        <v>71468</v>
      </c>
      <c r="E35" s="37"/>
    </row>
    <row r="36" spans="1:5">
      <c r="A36" s="46" t="s">
        <v>46</v>
      </c>
      <c r="B36" s="128" t="s">
        <v>125</v>
      </c>
      <c r="C36" s="62">
        <v>14</v>
      </c>
      <c r="D36" s="65">
        <v>7312</v>
      </c>
      <c r="E36" s="93" t="s">
        <v>48</v>
      </c>
    </row>
    <row r="37" spans="1:5" s="176" customFormat="1">
      <c r="A37" s="115"/>
      <c r="B37" s="172" t="s">
        <v>125</v>
      </c>
      <c r="C37" s="97">
        <v>21</v>
      </c>
      <c r="D37" s="116">
        <v>484</v>
      </c>
      <c r="E37" s="93" t="s">
        <v>48</v>
      </c>
    </row>
    <row r="38" spans="1:5" ht="13.5" thickBot="1">
      <c r="A38" s="103" t="s">
        <v>47</v>
      </c>
      <c r="B38" s="105"/>
      <c r="C38" s="86"/>
      <c r="D38" s="104">
        <f>SUM(D35:D37)</f>
        <v>79264</v>
      </c>
      <c r="E38" s="94"/>
    </row>
    <row r="39" spans="1:5" ht="13.5" thickBot="1">
      <c r="A39" s="40" t="s">
        <v>149</v>
      </c>
      <c r="B39" s="41"/>
      <c r="C39" s="41"/>
      <c r="D39" s="66">
        <f>D12+D16+D20+D23+D27+D31+D34+D38</f>
        <v>3681354</v>
      </c>
      <c r="E39" s="43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85"/>
  <sheetViews>
    <sheetView topLeftCell="A61" workbookViewId="0">
      <selection activeCell="G79" sqref="G79"/>
    </sheetView>
  </sheetViews>
  <sheetFormatPr defaultRowHeight="12.75"/>
  <cols>
    <col min="1" max="1" width="20.7109375" customWidth="1"/>
    <col min="2" max="2" width="12.140625" style="7" customWidth="1"/>
    <col min="3" max="3" width="11.42578125" style="7" customWidth="1"/>
    <col min="4" max="4" width="13.28515625" style="7" customWidth="1"/>
    <col min="5" max="5" width="42.5703125" customWidth="1"/>
    <col min="6" max="6" width="15.5703125" style="7" customWidth="1"/>
    <col min="7" max="7" width="13.42578125" style="19" customWidth="1"/>
    <col min="8" max="8" width="34.28515625" customWidth="1"/>
  </cols>
  <sheetData>
    <row r="1" spans="1:10">
      <c r="A1" s="178" t="s">
        <v>7</v>
      </c>
      <c r="B1" s="178"/>
      <c r="C1" s="178"/>
      <c r="D1" s="178"/>
      <c r="E1" s="178"/>
      <c r="F1" s="178"/>
      <c r="G1" s="178"/>
      <c r="H1" s="1"/>
    </row>
    <row r="3" spans="1:10">
      <c r="A3" s="178" t="s">
        <v>8</v>
      </c>
      <c r="B3" s="178"/>
      <c r="C3" s="178"/>
      <c r="D3" s="178"/>
      <c r="E3" s="178"/>
      <c r="F3" s="178"/>
      <c r="G3" s="178"/>
      <c r="H3" s="1"/>
      <c r="I3" s="1"/>
    </row>
    <row r="4" spans="1:10">
      <c r="A4" s="178" t="s">
        <v>10</v>
      </c>
      <c r="B4" s="178"/>
      <c r="C4" s="178"/>
      <c r="D4" s="178"/>
      <c r="E4" s="178"/>
      <c r="F4" s="178"/>
      <c r="G4" s="178"/>
      <c r="H4" s="1"/>
      <c r="J4" s="2"/>
    </row>
    <row r="5" spans="1:10">
      <c r="A5" s="178" t="s">
        <v>124</v>
      </c>
      <c r="B5" s="178"/>
      <c r="C5" s="178"/>
      <c r="D5" s="178"/>
      <c r="E5" s="178"/>
      <c r="F5" s="178"/>
      <c r="G5" s="178"/>
    </row>
    <row r="7" spans="1:10" s="60" customFormat="1" ht="51.75" thickBot="1">
      <c r="A7" s="58" t="s">
        <v>4</v>
      </c>
      <c r="B7" s="76" t="s">
        <v>0</v>
      </c>
      <c r="C7" s="76" t="s">
        <v>11</v>
      </c>
      <c r="D7" s="77" t="s">
        <v>12</v>
      </c>
      <c r="E7" s="77" t="s">
        <v>13</v>
      </c>
      <c r="F7" s="77" t="s">
        <v>14</v>
      </c>
      <c r="G7" s="122" t="s">
        <v>2</v>
      </c>
      <c r="H7" s="76" t="s">
        <v>3</v>
      </c>
    </row>
    <row r="8" spans="1:10" s="73" customFormat="1">
      <c r="A8" s="53" t="s">
        <v>70</v>
      </c>
      <c r="B8" s="95"/>
      <c r="C8" s="95"/>
      <c r="D8" s="96"/>
      <c r="E8" s="96"/>
      <c r="F8" s="96"/>
      <c r="G8" s="65">
        <v>15467.72</v>
      </c>
      <c r="H8" s="95"/>
    </row>
    <row r="9" spans="1:10" s="73" customFormat="1">
      <c r="A9" s="47" t="s">
        <v>56</v>
      </c>
      <c r="B9" s="48" t="s">
        <v>125</v>
      </c>
      <c r="C9" s="97">
        <v>29</v>
      </c>
      <c r="D9" s="98">
        <v>1235</v>
      </c>
      <c r="E9" s="99" t="s">
        <v>117</v>
      </c>
      <c r="F9" s="98">
        <v>627</v>
      </c>
      <c r="G9" s="116">
        <v>892.5</v>
      </c>
      <c r="H9" s="100" t="s">
        <v>116</v>
      </c>
    </row>
    <row r="10" spans="1:10" s="73" customFormat="1">
      <c r="A10" s="47"/>
      <c r="B10" s="48" t="s">
        <v>125</v>
      </c>
      <c r="C10" s="97">
        <v>29</v>
      </c>
      <c r="D10" s="98">
        <v>1233</v>
      </c>
      <c r="E10" s="99" t="s">
        <v>71</v>
      </c>
      <c r="F10" s="98">
        <v>10995</v>
      </c>
      <c r="G10" s="116">
        <v>734.23</v>
      </c>
      <c r="H10" s="100" t="s">
        <v>72</v>
      </c>
    </row>
    <row r="11" spans="1:10" s="73" customFormat="1">
      <c r="A11" s="47"/>
      <c r="B11" s="48" t="s">
        <v>125</v>
      </c>
      <c r="C11" s="97">
        <v>29</v>
      </c>
      <c r="D11" s="98">
        <v>1228</v>
      </c>
      <c r="E11" s="99" t="s">
        <v>126</v>
      </c>
      <c r="F11" s="98">
        <v>60018</v>
      </c>
      <c r="G11" s="116">
        <v>119</v>
      </c>
      <c r="H11" s="100" t="s">
        <v>116</v>
      </c>
    </row>
    <row r="12" spans="1:10" s="73" customFormat="1" ht="13.5" thickBot="1">
      <c r="A12" s="106" t="s">
        <v>57</v>
      </c>
      <c r="B12" s="86"/>
      <c r="C12" s="86"/>
      <c r="D12" s="87"/>
      <c r="E12" s="87"/>
      <c r="F12" s="87"/>
      <c r="G12" s="107">
        <f>SUM(G8:G11)</f>
        <v>17213.45</v>
      </c>
      <c r="H12" s="86"/>
    </row>
    <row r="13" spans="1:10" s="73" customFormat="1">
      <c r="A13" s="53" t="s">
        <v>100</v>
      </c>
      <c r="B13" s="113"/>
      <c r="C13" s="113"/>
      <c r="D13" s="117"/>
      <c r="E13" s="117"/>
      <c r="F13" s="117"/>
      <c r="G13" s="108">
        <v>757.97</v>
      </c>
      <c r="H13" s="113"/>
    </row>
    <row r="14" spans="1:10" s="75" customFormat="1">
      <c r="A14" s="47" t="s">
        <v>96</v>
      </c>
      <c r="B14" s="48"/>
      <c r="C14" s="62"/>
      <c r="D14" s="78"/>
      <c r="E14" s="99"/>
      <c r="F14" s="98"/>
      <c r="G14" s="89">
        <v>0</v>
      </c>
      <c r="H14" s="51"/>
    </row>
    <row r="15" spans="1:10" s="73" customFormat="1" ht="13.5" thickBot="1">
      <c r="A15" s="106" t="s">
        <v>97</v>
      </c>
      <c r="B15" s="86"/>
      <c r="C15" s="86"/>
      <c r="D15" s="87"/>
      <c r="E15" s="87"/>
      <c r="F15" s="87"/>
      <c r="G15" s="107">
        <f>SUM(G13:G14)</f>
        <v>757.97</v>
      </c>
      <c r="H15" s="86"/>
    </row>
    <row r="16" spans="1:10" s="75" customFormat="1">
      <c r="A16" s="81" t="s">
        <v>51</v>
      </c>
      <c r="B16" s="72"/>
      <c r="C16" s="72"/>
      <c r="D16" s="82"/>
      <c r="E16" s="82"/>
      <c r="F16" s="82"/>
      <c r="G16" s="69">
        <v>35899.99</v>
      </c>
      <c r="H16" s="72"/>
    </row>
    <row r="17" spans="1:8" s="75" customFormat="1">
      <c r="A17" s="46" t="s">
        <v>15</v>
      </c>
      <c r="B17" s="48" t="s">
        <v>125</v>
      </c>
      <c r="C17" s="72">
        <v>7</v>
      </c>
      <c r="D17" s="82">
        <v>1108</v>
      </c>
      <c r="E17" s="135" t="s">
        <v>127</v>
      </c>
      <c r="F17" s="82">
        <v>10222791736</v>
      </c>
      <c r="G17" s="168">
        <v>250.29</v>
      </c>
      <c r="H17" s="51" t="s">
        <v>128</v>
      </c>
    </row>
    <row r="18" spans="1:8" s="75" customFormat="1">
      <c r="A18" s="62"/>
      <c r="B18" s="118" t="s">
        <v>125</v>
      </c>
      <c r="C18" s="62">
        <v>11</v>
      </c>
      <c r="D18" s="62">
        <v>1111</v>
      </c>
      <c r="E18" s="13" t="s">
        <v>41</v>
      </c>
      <c r="F18" s="62">
        <v>9504807433</v>
      </c>
      <c r="G18" s="165">
        <v>2226.7800000000002</v>
      </c>
      <c r="H18" s="49" t="s">
        <v>42</v>
      </c>
    </row>
    <row r="19" spans="1:8" s="75" customFormat="1">
      <c r="A19" s="62"/>
      <c r="B19" s="73" t="s">
        <v>125</v>
      </c>
      <c r="C19" s="75">
        <v>27</v>
      </c>
      <c r="D19" s="75">
        <v>1223</v>
      </c>
      <c r="E19" s="13" t="s">
        <v>19</v>
      </c>
      <c r="F19" s="75">
        <v>92991</v>
      </c>
      <c r="G19" s="166">
        <v>430.44</v>
      </c>
      <c r="H19" s="49" t="s">
        <v>20</v>
      </c>
    </row>
    <row r="20" spans="1:8" ht="13.5" thickBot="1">
      <c r="A20" s="167" t="s">
        <v>17</v>
      </c>
      <c r="B20" s="44"/>
      <c r="C20" s="44"/>
      <c r="D20" s="44"/>
      <c r="E20" s="39"/>
      <c r="F20" s="44"/>
      <c r="G20" s="109">
        <f>SUM(G16:G19)</f>
        <v>38807.5</v>
      </c>
      <c r="H20" s="169"/>
    </row>
    <row r="21" spans="1:8">
      <c r="A21" s="53" t="s">
        <v>52</v>
      </c>
      <c r="B21" s="72"/>
      <c r="C21" s="72"/>
      <c r="D21" s="72"/>
      <c r="E21" s="83"/>
      <c r="F21" s="72"/>
      <c r="G21" s="84">
        <v>3782.28</v>
      </c>
      <c r="H21" s="85"/>
    </row>
    <row r="22" spans="1:8">
      <c r="A22" s="46" t="s">
        <v>18</v>
      </c>
      <c r="B22" s="48" t="s">
        <v>125</v>
      </c>
      <c r="C22" s="14">
        <v>15</v>
      </c>
      <c r="D22" s="14">
        <v>1171</v>
      </c>
      <c r="E22" s="15" t="s">
        <v>102</v>
      </c>
      <c r="F22" s="14">
        <v>34566</v>
      </c>
      <c r="G22" s="18">
        <v>106.92</v>
      </c>
      <c r="H22" s="15" t="s">
        <v>21</v>
      </c>
    </row>
    <row r="23" spans="1:8">
      <c r="A23" s="49"/>
      <c r="B23" s="48" t="s">
        <v>125</v>
      </c>
      <c r="C23" s="62">
        <v>27</v>
      </c>
      <c r="D23" s="62">
        <v>1222</v>
      </c>
      <c r="E23" s="49" t="s">
        <v>19</v>
      </c>
      <c r="F23" s="62">
        <v>92991</v>
      </c>
      <c r="G23" s="79">
        <v>110</v>
      </c>
      <c r="H23" s="49" t="s">
        <v>20</v>
      </c>
    </row>
    <row r="24" spans="1:8" ht="13.5" thickBot="1">
      <c r="A24" s="146" t="s">
        <v>22</v>
      </c>
      <c r="B24" s="32"/>
      <c r="C24" s="10"/>
      <c r="D24" s="10"/>
      <c r="E24" s="4"/>
      <c r="F24" s="10"/>
      <c r="G24" s="110">
        <f>SUM(G21:G23)</f>
        <v>3999.2000000000003</v>
      </c>
      <c r="H24" s="5"/>
    </row>
    <row r="25" spans="1:8">
      <c r="A25" s="53" t="s">
        <v>90</v>
      </c>
      <c r="B25" s="72"/>
      <c r="C25" s="80"/>
      <c r="D25" s="11"/>
      <c r="E25" s="74"/>
      <c r="F25" s="11"/>
      <c r="G25" s="17">
        <v>33450</v>
      </c>
      <c r="H25" s="61"/>
    </row>
    <row r="26" spans="1:8">
      <c r="A26" s="46" t="s">
        <v>73</v>
      </c>
      <c r="B26" s="38" t="s">
        <v>125</v>
      </c>
      <c r="C26" s="80">
        <v>29</v>
      </c>
      <c r="D26" s="11">
        <v>1231</v>
      </c>
      <c r="E26" s="13" t="s">
        <v>118</v>
      </c>
      <c r="F26" s="11">
        <v>21865</v>
      </c>
      <c r="G26" s="17">
        <v>250</v>
      </c>
      <c r="H26" s="101" t="s">
        <v>119</v>
      </c>
    </row>
    <row r="27" spans="1:8" ht="13.5" thickBot="1">
      <c r="A27" s="103" t="s">
        <v>74</v>
      </c>
      <c r="B27" s="133"/>
      <c r="C27" s="44"/>
      <c r="D27" s="44"/>
      <c r="E27" s="39"/>
      <c r="F27" s="44"/>
      <c r="G27" s="109">
        <f>SUM(G25:G26)</f>
        <v>33700</v>
      </c>
      <c r="H27" s="45"/>
    </row>
    <row r="28" spans="1:8">
      <c r="A28" s="53" t="s">
        <v>129</v>
      </c>
      <c r="B28" s="72"/>
      <c r="C28" s="72"/>
      <c r="D28" s="72"/>
      <c r="E28" s="83"/>
      <c r="F28" s="72"/>
      <c r="G28" s="170">
        <v>102</v>
      </c>
      <c r="H28" s="85"/>
    </row>
    <row r="29" spans="1:8">
      <c r="A29" s="22" t="s">
        <v>120</v>
      </c>
      <c r="B29" s="48"/>
      <c r="C29" s="62"/>
      <c r="D29" s="62"/>
      <c r="E29" s="49"/>
      <c r="F29" s="62"/>
      <c r="G29" s="79">
        <v>0</v>
      </c>
      <c r="H29" s="93"/>
    </row>
    <row r="30" spans="1:8" ht="13.5" thickBot="1">
      <c r="A30" s="103" t="s">
        <v>121</v>
      </c>
      <c r="B30" s="126"/>
      <c r="C30" s="126"/>
      <c r="D30" s="126"/>
      <c r="E30" s="160"/>
      <c r="F30" s="126"/>
      <c r="G30" s="161">
        <v>102</v>
      </c>
      <c r="H30" s="94"/>
    </row>
    <row r="31" spans="1:8">
      <c r="A31" s="53" t="s">
        <v>53</v>
      </c>
      <c r="B31" s="72"/>
      <c r="C31" s="72"/>
      <c r="D31" s="72"/>
      <c r="E31" s="83"/>
      <c r="F31" s="72"/>
      <c r="G31" s="84">
        <v>12369.09</v>
      </c>
      <c r="H31" s="85"/>
    </row>
    <row r="32" spans="1:8">
      <c r="A32" s="47" t="s">
        <v>23</v>
      </c>
      <c r="B32" s="48" t="s">
        <v>125</v>
      </c>
      <c r="C32" s="137">
        <v>7</v>
      </c>
      <c r="D32" s="62">
        <v>1106</v>
      </c>
      <c r="E32" s="49" t="s">
        <v>24</v>
      </c>
      <c r="F32" s="139"/>
      <c r="G32" s="79">
        <v>296.10000000000002</v>
      </c>
      <c r="H32" s="49" t="s">
        <v>43</v>
      </c>
    </row>
    <row r="33" spans="1:8">
      <c r="A33" s="16"/>
      <c r="B33" s="48" t="s">
        <v>125</v>
      </c>
      <c r="C33" s="138">
        <v>7</v>
      </c>
      <c r="D33" s="62">
        <v>1107</v>
      </c>
      <c r="E33" s="49" t="s">
        <v>58</v>
      </c>
      <c r="F33" s="139">
        <v>190317493957</v>
      </c>
      <c r="G33" s="79">
        <v>152.82</v>
      </c>
      <c r="H33" s="49" t="s">
        <v>59</v>
      </c>
    </row>
    <row r="34" spans="1:8">
      <c r="A34" s="16"/>
      <c r="B34" s="48" t="s">
        <v>125</v>
      </c>
      <c r="C34" s="138">
        <v>14</v>
      </c>
      <c r="D34" s="75">
        <v>1154</v>
      </c>
      <c r="E34" s="36" t="s">
        <v>98</v>
      </c>
      <c r="F34" s="139"/>
      <c r="G34" s="79">
        <v>-41</v>
      </c>
      <c r="H34" s="49" t="s">
        <v>130</v>
      </c>
    </row>
    <row r="35" spans="1:8">
      <c r="A35" s="12"/>
      <c r="B35" s="48" t="s">
        <v>125</v>
      </c>
      <c r="C35" s="9">
        <v>20</v>
      </c>
      <c r="D35" s="11">
        <v>1178</v>
      </c>
      <c r="E35" s="171" t="s">
        <v>40</v>
      </c>
      <c r="F35" s="48">
        <v>16204392</v>
      </c>
      <c r="G35" s="79">
        <v>23.99</v>
      </c>
      <c r="H35" s="49" t="s">
        <v>35</v>
      </c>
    </row>
    <row r="36" spans="1:8">
      <c r="A36" s="12"/>
      <c r="B36" s="48" t="s">
        <v>125</v>
      </c>
      <c r="C36" s="80">
        <v>22</v>
      </c>
      <c r="D36" s="131">
        <v>1190</v>
      </c>
      <c r="E36" s="49" t="s">
        <v>36</v>
      </c>
      <c r="F36" s="172">
        <v>45001763</v>
      </c>
      <c r="G36" s="18">
        <v>644.16999999999996</v>
      </c>
      <c r="H36" s="13" t="s">
        <v>37</v>
      </c>
    </row>
    <row r="37" spans="1:8">
      <c r="A37" s="12"/>
      <c r="B37" s="48" t="s">
        <v>125</v>
      </c>
      <c r="C37" s="9">
        <v>26</v>
      </c>
      <c r="D37" s="131">
        <v>1219</v>
      </c>
      <c r="E37" s="49" t="s">
        <v>24</v>
      </c>
      <c r="F37" s="132"/>
      <c r="G37" s="17">
        <v>244</v>
      </c>
      <c r="H37" s="13" t="s">
        <v>43</v>
      </c>
    </row>
    <row r="38" spans="1:8" ht="13.5" thickBot="1">
      <c r="A38" s="130" t="s">
        <v>25</v>
      </c>
      <c r="B38" s="126"/>
      <c r="C38" s="133"/>
      <c r="D38" s="44"/>
      <c r="E38" s="134"/>
      <c r="F38" s="44"/>
      <c r="G38" s="109">
        <f>SUM(G31:G37)</f>
        <v>13689.17</v>
      </c>
      <c r="H38" s="45"/>
    </row>
    <row r="39" spans="1:8">
      <c r="A39" s="53" t="s">
        <v>54</v>
      </c>
      <c r="B39" s="72"/>
      <c r="C39" s="72"/>
      <c r="D39" s="72"/>
      <c r="E39" s="83"/>
      <c r="F39" s="72"/>
      <c r="G39" s="84">
        <v>75198.740000000005</v>
      </c>
      <c r="H39" s="85"/>
    </row>
    <row r="40" spans="1:8">
      <c r="A40" s="46" t="s">
        <v>26</v>
      </c>
      <c r="B40" s="48" t="s">
        <v>125</v>
      </c>
      <c r="C40" s="62">
        <v>13</v>
      </c>
      <c r="D40" s="48">
        <v>147</v>
      </c>
      <c r="E40" s="49" t="s">
        <v>98</v>
      </c>
      <c r="F40" s="48" t="s">
        <v>111</v>
      </c>
      <c r="G40" s="79">
        <v>63</v>
      </c>
      <c r="H40" s="140" t="s">
        <v>112</v>
      </c>
    </row>
    <row r="41" spans="1:8">
      <c r="A41" s="46"/>
      <c r="B41" s="48" t="s">
        <v>125</v>
      </c>
      <c r="C41" s="62">
        <v>14</v>
      </c>
      <c r="D41" s="48">
        <v>1168</v>
      </c>
      <c r="E41" s="36" t="s">
        <v>38</v>
      </c>
      <c r="F41" s="62">
        <v>110148</v>
      </c>
      <c r="G41" s="79">
        <v>80</v>
      </c>
      <c r="H41" s="49" t="s">
        <v>61</v>
      </c>
    </row>
    <row r="42" spans="1:8">
      <c r="A42" s="46"/>
      <c r="B42" s="48" t="s">
        <v>125</v>
      </c>
      <c r="C42" s="62">
        <v>14</v>
      </c>
      <c r="D42" s="48">
        <v>1169</v>
      </c>
      <c r="E42" s="90" t="s">
        <v>38</v>
      </c>
      <c r="F42" s="62">
        <v>110148</v>
      </c>
      <c r="G42" s="79">
        <v>15.2</v>
      </c>
      <c r="H42" s="49" t="s">
        <v>77</v>
      </c>
    </row>
    <row r="43" spans="1:8">
      <c r="A43" s="46"/>
      <c r="B43" s="48" t="s">
        <v>125</v>
      </c>
      <c r="C43" s="62">
        <v>18</v>
      </c>
      <c r="D43" s="48">
        <v>1174</v>
      </c>
      <c r="E43" s="102" t="s">
        <v>79</v>
      </c>
      <c r="F43" s="62">
        <v>409</v>
      </c>
      <c r="G43" s="79">
        <v>1275</v>
      </c>
      <c r="H43" s="49" t="s">
        <v>62</v>
      </c>
    </row>
    <row r="44" spans="1:8">
      <c r="A44" s="46"/>
      <c r="B44" s="48" t="s">
        <v>125</v>
      </c>
      <c r="C44" s="62">
        <v>19</v>
      </c>
      <c r="D44" s="48">
        <v>1176</v>
      </c>
      <c r="E44" s="91" t="s">
        <v>16</v>
      </c>
      <c r="F44" s="62">
        <v>24596</v>
      </c>
      <c r="G44" s="79">
        <v>1.81</v>
      </c>
      <c r="H44" s="93" t="s">
        <v>122</v>
      </c>
    </row>
    <row r="45" spans="1:8">
      <c r="A45" s="46"/>
      <c r="B45" s="48" t="s">
        <v>125</v>
      </c>
      <c r="C45" s="62">
        <v>19</v>
      </c>
      <c r="D45" s="48">
        <v>1177</v>
      </c>
      <c r="E45" s="91" t="s">
        <v>16</v>
      </c>
      <c r="F45" s="62">
        <v>24596</v>
      </c>
      <c r="G45" s="79">
        <v>98.56</v>
      </c>
      <c r="H45" s="49" t="s">
        <v>75</v>
      </c>
    </row>
    <row r="46" spans="1:8">
      <c r="A46" s="46"/>
      <c r="B46" s="48" t="s">
        <v>125</v>
      </c>
      <c r="C46" s="62">
        <v>20</v>
      </c>
      <c r="D46" s="48">
        <v>1181</v>
      </c>
      <c r="E46" s="90" t="s">
        <v>38</v>
      </c>
      <c r="F46" s="62">
        <v>110049</v>
      </c>
      <c r="G46" s="79">
        <v>100</v>
      </c>
      <c r="H46" s="49" t="s">
        <v>60</v>
      </c>
    </row>
    <row r="47" spans="1:8">
      <c r="A47" s="46"/>
      <c r="B47" s="48" t="s">
        <v>125</v>
      </c>
      <c r="C47" s="62">
        <v>20</v>
      </c>
      <c r="D47" s="48">
        <v>1182</v>
      </c>
      <c r="E47" s="49" t="s">
        <v>38</v>
      </c>
      <c r="F47" s="62">
        <v>110049</v>
      </c>
      <c r="G47" s="79">
        <v>19</v>
      </c>
      <c r="H47" s="49" t="s">
        <v>76</v>
      </c>
    </row>
    <row r="48" spans="1:8" s="174" customFormat="1">
      <c r="A48" s="46"/>
      <c r="B48" s="48" t="s">
        <v>125</v>
      </c>
      <c r="C48" s="62">
        <v>20</v>
      </c>
      <c r="D48" s="48">
        <v>1180</v>
      </c>
      <c r="E48" s="102" t="s">
        <v>140</v>
      </c>
      <c r="F48" s="62">
        <v>1839</v>
      </c>
      <c r="G48" s="79">
        <v>850</v>
      </c>
      <c r="H48" s="175" t="s">
        <v>141</v>
      </c>
    </row>
    <row r="49" spans="1:228">
      <c r="A49" s="46"/>
      <c r="B49" s="48" t="s">
        <v>125</v>
      </c>
      <c r="C49" s="62">
        <v>21</v>
      </c>
      <c r="D49" s="48">
        <v>1184</v>
      </c>
      <c r="E49" s="102" t="s">
        <v>131</v>
      </c>
      <c r="F49" s="48">
        <v>652</v>
      </c>
      <c r="G49" s="79">
        <v>1528.71</v>
      </c>
      <c r="H49" s="49" t="s">
        <v>132</v>
      </c>
    </row>
    <row r="50" spans="1:228">
      <c r="A50" s="46"/>
      <c r="B50" s="48" t="s">
        <v>125</v>
      </c>
      <c r="C50" s="62">
        <v>22</v>
      </c>
      <c r="D50" s="48">
        <v>1188</v>
      </c>
      <c r="E50" s="91" t="s">
        <v>133</v>
      </c>
      <c r="F50" s="62">
        <v>57208</v>
      </c>
      <c r="G50" s="79">
        <v>170</v>
      </c>
      <c r="H50" s="49" t="s">
        <v>134</v>
      </c>
    </row>
    <row r="51" spans="1:228">
      <c r="A51" s="46"/>
      <c r="B51" s="48" t="s">
        <v>125</v>
      </c>
      <c r="C51" s="62">
        <v>22</v>
      </c>
      <c r="D51" s="48">
        <v>1189</v>
      </c>
      <c r="E51" s="91" t="s">
        <v>135</v>
      </c>
      <c r="F51" s="62">
        <v>1342</v>
      </c>
      <c r="G51" s="79">
        <v>800</v>
      </c>
      <c r="H51" s="49" t="s">
        <v>136</v>
      </c>
    </row>
    <row r="52" spans="1:228">
      <c r="A52" s="46"/>
      <c r="B52" s="48" t="s">
        <v>125</v>
      </c>
      <c r="C52" s="62">
        <v>26</v>
      </c>
      <c r="D52" s="48">
        <v>1220</v>
      </c>
      <c r="E52" s="91" t="s">
        <v>137</v>
      </c>
      <c r="F52" s="62">
        <v>571</v>
      </c>
      <c r="G52" s="79">
        <v>300</v>
      </c>
      <c r="H52" s="174" t="s">
        <v>138</v>
      </c>
    </row>
    <row r="53" spans="1:228">
      <c r="A53" s="46"/>
      <c r="B53" s="48" t="s">
        <v>125</v>
      </c>
      <c r="C53" s="62">
        <v>29</v>
      </c>
      <c r="D53" s="48">
        <v>1234</v>
      </c>
      <c r="E53" s="102" t="s">
        <v>133</v>
      </c>
      <c r="F53" s="48">
        <v>57228</v>
      </c>
      <c r="G53" s="79">
        <v>1941.7</v>
      </c>
      <c r="H53" s="140" t="s">
        <v>139</v>
      </c>
    </row>
    <row r="54" spans="1:228">
      <c r="A54" s="46"/>
      <c r="B54" s="48" t="s">
        <v>125</v>
      </c>
      <c r="C54" s="62">
        <v>29</v>
      </c>
      <c r="D54" s="48">
        <v>1236</v>
      </c>
      <c r="E54" s="90" t="s">
        <v>38</v>
      </c>
      <c r="F54" s="62">
        <v>112347</v>
      </c>
      <c r="G54" s="79">
        <v>2888.8</v>
      </c>
      <c r="H54" s="49" t="s">
        <v>39</v>
      </c>
    </row>
    <row r="55" spans="1:228">
      <c r="A55" s="46"/>
      <c r="B55" s="48" t="s">
        <v>125</v>
      </c>
      <c r="C55" s="62">
        <v>29</v>
      </c>
      <c r="D55" s="48">
        <v>1237</v>
      </c>
      <c r="E55" s="49" t="s">
        <v>38</v>
      </c>
      <c r="F55" s="62">
        <v>112347</v>
      </c>
      <c r="G55" s="79">
        <v>548.87</v>
      </c>
      <c r="H55" s="49" t="s">
        <v>78</v>
      </c>
    </row>
    <row r="56" spans="1:228" s="174" customFormat="1">
      <c r="A56" s="46"/>
      <c r="B56" s="48" t="s">
        <v>125</v>
      </c>
      <c r="C56" s="62">
        <v>29</v>
      </c>
      <c r="D56" s="48">
        <v>1230</v>
      </c>
      <c r="E56" s="49" t="s">
        <v>118</v>
      </c>
      <c r="F56" s="62">
        <v>21865</v>
      </c>
      <c r="G56" s="165">
        <v>30</v>
      </c>
      <c r="H56" s="49" t="s">
        <v>142</v>
      </c>
    </row>
    <row r="57" spans="1:228" s="174" customFormat="1">
      <c r="A57" s="46"/>
      <c r="B57" s="48" t="s">
        <v>125</v>
      </c>
      <c r="C57" s="62">
        <v>29</v>
      </c>
      <c r="D57" s="48">
        <v>1229</v>
      </c>
      <c r="E57" s="49" t="s">
        <v>118</v>
      </c>
      <c r="F57" s="62">
        <v>21865</v>
      </c>
      <c r="G57" s="165">
        <v>20</v>
      </c>
      <c r="H57" s="49" t="s">
        <v>143</v>
      </c>
    </row>
    <row r="58" spans="1:228">
      <c r="A58" s="46"/>
      <c r="B58" s="48" t="s">
        <v>125</v>
      </c>
      <c r="C58" s="62">
        <v>29</v>
      </c>
      <c r="D58" s="48">
        <v>1232</v>
      </c>
      <c r="E58" s="49" t="s">
        <v>109</v>
      </c>
      <c r="F58" s="62">
        <v>40663</v>
      </c>
      <c r="G58" s="165">
        <v>344</v>
      </c>
      <c r="H58" s="49" t="s">
        <v>144</v>
      </c>
    </row>
    <row r="59" spans="1:228" s="31" customFormat="1" ht="13.5" thickBot="1">
      <c r="A59" s="111" t="s">
        <v>27</v>
      </c>
      <c r="B59" s="32"/>
      <c r="C59" s="32"/>
      <c r="D59" s="32"/>
      <c r="E59" s="33"/>
      <c r="F59" s="32"/>
      <c r="G59" s="124">
        <f>SUM(G39:G58)</f>
        <v>86273.39</v>
      </c>
      <c r="H59" s="125"/>
      <c r="I59" s="54"/>
      <c r="J59" s="54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6" customFormat="1">
      <c r="A60" s="53" t="s">
        <v>92</v>
      </c>
      <c r="B60" s="72"/>
      <c r="C60" s="72"/>
      <c r="D60" s="72"/>
      <c r="E60" s="83"/>
      <c r="F60" s="72"/>
      <c r="G60" s="84">
        <v>3345</v>
      </c>
      <c r="H60" s="85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ht="13.5" thickBot="1">
      <c r="A61" s="47" t="s">
        <v>91</v>
      </c>
      <c r="B61" s="48" t="s">
        <v>125</v>
      </c>
      <c r="C61" s="48">
        <v>29</v>
      </c>
      <c r="D61" s="48">
        <v>675320</v>
      </c>
      <c r="E61" s="102" t="s">
        <v>98</v>
      </c>
      <c r="F61" s="48" t="s">
        <v>145</v>
      </c>
      <c r="G61" s="50">
        <v>-200</v>
      </c>
      <c r="H61" s="51" t="s">
        <v>146</v>
      </c>
      <c r="I61" s="36"/>
      <c r="J61" s="36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</row>
    <row r="62" spans="1:228" s="31" customFormat="1" ht="13.5" thickBot="1">
      <c r="A62" s="103" t="s">
        <v>93</v>
      </c>
      <c r="B62" s="112"/>
      <c r="C62" s="86"/>
      <c r="D62" s="86"/>
      <c r="E62" s="86"/>
      <c r="F62" s="86"/>
      <c r="G62" s="104">
        <f>SUM(G60:G61)</f>
        <v>3145</v>
      </c>
      <c r="H62" s="106"/>
      <c r="I62" s="36"/>
      <c r="J62" s="36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6" customFormat="1">
      <c r="A63" s="22" t="s">
        <v>147</v>
      </c>
      <c r="B63" s="142"/>
      <c r="C63" s="173"/>
      <c r="D63" s="173"/>
      <c r="E63" s="173"/>
      <c r="F63" s="173"/>
      <c r="G63" s="116">
        <v>700</v>
      </c>
      <c r="H63" s="177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6"/>
      <c r="BV63" s="176"/>
      <c r="BW63" s="176"/>
      <c r="BX63" s="176"/>
      <c r="BY63" s="176"/>
      <c r="BZ63" s="176"/>
      <c r="CA63" s="176"/>
      <c r="CB63" s="176"/>
      <c r="CC63" s="176"/>
      <c r="CD63" s="176"/>
      <c r="CE63" s="176"/>
      <c r="CF63" s="176"/>
      <c r="CG63" s="176"/>
      <c r="CH63" s="176"/>
      <c r="CI63" s="176"/>
      <c r="CJ63" s="176"/>
      <c r="CK63" s="176"/>
      <c r="CL63" s="176"/>
      <c r="CM63" s="176"/>
      <c r="CN63" s="176"/>
      <c r="CO63" s="176"/>
      <c r="CP63" s="176"/>
      <c r="CQ63" s="176"/>
      <c r="CR63" s="176"/>
      <c r="CS63" s="176"/>
      <c r="CT63" s="176"/>
      <c r="CU63" s="176"/>
      <c r="CV63" s="176"/>
      <c r="CW63" s="176"/>
      <c r="CX63" s="176"/>
      <c r="CY63" s="176"/>
      <c r="CZ63" s="176"/>
      <c r="DA63" s="176"/>
      <c r="DB63" s="176"/>
      <c r="DC63" s="176"/>
      <c r="DD63" s="176"/>
      <c r="DE63" s="176"/>
      <c r="DF63" s="176"/>
      <c r="DG63" s="176"/>
      <c r="DH63" s="176"/>
      <c r="DI63" s="176"/>
      <c r="DJ63" s="176"/>
      <c r="DK63" s="176"/>
      <c r="DL63" s="176"/>
      <c r="DM63" s="176"/>
      <c r="DN63" s="176"/>
      <c r="DO63" s="176"/>
      <c r="DP63" s="176"/>
      <c r="DQ63" s="176"/>
      <c r="DR63" s="176"/>
      <c r="DS63" s="176"/>
      <c r="DT63" s="176"/>
      <c r="DU63" s="176"/>
      <c r="DV63" s="176"/>
      <c r="DW63" s="176"/>
      <c r="DX63" s="176"/>
      <c r="DY63" s="176"/>
      <c r="DZ63" s="176"/>
      <c r="EA63" s="176"/>
      <c r="EB63" s="176"/>
      <c r="EC63" s="176"/>
      <c r="ED63" s="176"/>
      <c r="EE63" s="176"/>
      <c r="EF63" s="176"/>
      <c r="EG63" s="176"/>
      <c r="EH63" s="176"/>
      <c r="EI63" s="176"/>
      <c r="EJ63" s="176"/>
      <c r="EK63" s="176"/>
      <c r="EL63" s="176"/>
      <c r="EM63" s="176"/>
      <c r="EN63" s="176"/>
      <c r="EO63" s="176"/>
      <c r="EP63" s="176"/>
      <c r="EQ63" s="176"/>
      <c r="ER63" s="176"/>
      <c r="ES63" s="176"/>
      <c r="ET63" s="176"/>
      <c r="EU63" s="176"/>
      <c r="EV63" s="176"/>
      <c r="EW63" s="176"/>
      <c r="EX63" s="176"/>
      <c r="EY63" s="176"/>
      <c r="EZ63" s="176"/>
      <c r="FA63" s="176"/>
      <c r="FB63" s="176"/>
      <c r="FC63" s="176"/>
      <c r="FD63" s="176"/>
      <c r="FE63" s="176"/>
      <c r="FF63" s="176"/>
      <c r="FG63" s="176"/>
      <c r="FH63" s="176"/>
      <c r="FI63" s="176"/>
      <c r="FJ63" s="176"/>
      <c r="FK63" s="176"/>
      <c r="FL63" s="176"/>
      <c r="FM63" s="176"/>
      <c r="FN63" s="176"/>
      <c r="FO63" s="176"/>
      <c r="FP63" s="176"/>
      <c r="FQ63" s="176"/>
      <c r="FR63" s="176"/>
      <c r="FS63" s="176"/>
      <c r="FT63" s="176"/>
      <c r="FU63" s="176"/>
      <c r="FV63" s="176"/>
      <c r="FW63" s="176"/>
      <c r="FX63" s="176"/>
      <c r="FY63" s="176"/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C63" s="176"/>
      <c r="HD63" s="176"/>
      <c r="HE63" s="176"/>
      <c r="HF63" s="176"/>
      <c r="HG63" s="176"/>
      <c r="HH63" s="176"/>
      <c r="HI63" s="176"/>
      <c r="HJ63" s="176"/>
      <c r="HK63" s="176"/>
      <c r="HL63" s="176"/>
      <c r="HM63" s="176"/>
      <c r="HN63" s="176"/>
      <c r="HO63" s="176"/>
      <c r="HP63" s="176"/>
      <c r="HQ63" s="176"/>
      <c r="HR63" s="176"/>
      <c r="HS63" s="176"/>
      <c r="HT63" s="176"/>
    </row>
    <row r="64" spans="1:228" s="36" customFormat="1">
      <c r="A64" s="144">
        <v>20.13</v>
      </c>
      <c r="B64" s="164"/>
      <c r="C64" s="97"/>
      <c r="D64" s="97"/>
      <c r="E64" s="100"/>
      <c r="F64" s="97"/>
      <c r="G64" s="116">
        <v>0</v>
      </c>
      <c r="H64" s="100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6" customFormat="1" ht="13.5" thickBot="1">
      <c r="A65" s="103" t="s">
        <v>123</v>
      </c>
      <c r="B65" s="112"/>
      <c r="C65" s="86"/>
      <c r="D65" s="86"/>
      <c r="E65" s="86"/>
      <c r="F65" s="86"/>
      <c r="G65" s="104">
        <v>700</v>
      </c>
      <c r="H65" s="10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6" customFormat="1">
      <c r="A66" s="22" t="s">
        <v>110</v>
      </c>
      <c r="B66" s="162"/>
      <c r="C66" s="136"/>
      <c r="D66" s="136"/>
      <c r="E66" s="136"/>
      <c r="F66" s="136"/>
      <c r="G66" s="163">
        <v>98.03</v>
      </c>
      <c r="H66" s="144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6" customFormat="1">
      <c r="A67" s="47">
        <v>20.14</v>
      </c>
      <c r="B67" s="48"/>
      <c r="C67" s="97"/>
      <c r="D67" s="97"/>
      <c r="E67" s="141"/>
      <c r="F67" s="97"/>
      <c r="G67" s="116"/>
      <c r="H67" s="141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6" customFormat="1" ht="13.5" thickBot="1">
      <c r="A68" s="103" t="s">
        <v>107</v>
      </c>
      <c r="B68" s="112"/>
      <c r="C68" s="86"/>
      <c r="D68" s="86"/>
      <c r="E68" s="86"/>
      <c r="F68" s="86"/>
      <c r="G68" s="104">
        <v>98.03</v>
      </c>
      <c r="H68" s="10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6" customFormat="1">
      <c r="A69" s="53" t="s">
        <v>104</v>
      </c>
      <c r="B69" s="142"/>
      <c r="C69" s="136"/>
      <c r="D69" s="136"/>
      <c r="E69" s="136"/>
      <c r="F69" s="136"/>
      <c r="G69" s="143">
        <v>3940</v>
      </c>
      <c r="H69" s="14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6" customFormat="1">
      <c r="A70" s="47">
        <v>20.25</v>
      </c>
      <c r="B70" s="48"/>
      <c r="C70" s="62"/>
      <c r="D70" s="62"/>
      <c r="E70" s="51"/>
      <c r="F70" s="95"/>
      <c r="G70" s="65"/>
      <c r="H70" s="51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6" customFormat="1" ht="13.5" thickBot="1">
      <c r="A71" s="103" t="s">
        <v>103</v>
      </c>
      <c r="B71" s="20"/>
      <c r="C71" s="20"/>
      <c r="D71" s="20"/>
      <c r="E71" s="20"/>
      <c r="F71" s="126"/>
      <c r="G71" s="104">
        <f>SUM(G69:G70)</f>
        <v>3940</v>
      </c>
      <c r="H71" s="127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6" customFormat="1">
      <c r="A72" s="53" t="s">
        <v>94</v>
      </c>
      <c r="B72" s="123"/>
      <c r="C72" s="38"/>
      <c r="D72" s="38"/>
      <c r="E72" s="38"/>
      <c r="F72" s="38"/>
      <c r="G72" s="52">
        <v>527.29</v>
      </c>
      <c r="H72" s="53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6" customFormat="1">
      <c r="A73" s="22" t="s">
        <v>80</v>
      </c>
      <c r="B73" s="48" t="s">
        <v>125</v>
      </c>
      <c r="C73" s="48">
        <v>15</v>
      </c>
      <c r="D73" s="48">
        <v>1172</v>
      </c>
      <c r="E73" s="51" t="s">
        <v>148</v>
      </c>
      <c r="F73" s="48">
        <v>155956</v>
      </c>
      <c r="G73" s="50">
        <v>155.56</v>
      </c>
      <c r="H73" s="51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36" customFormat="1" ht="13.5" thickBot="1">
      <c r="A74" s="103" t="s">
        <v>81</v>
      </c>
      <c r="B74" s="112"/>
      <c r="C74" s="86"/>
      <c r="D74" s="86"/>
      <c r="E74" s="86"/>
      <c r="F74" s="86"/>
      <c r="G74" s="104">
        <f>SUM(G72:G73)</f>
        <v>682.84999999999991</v>
      </c>
      <c r="H74" s="106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36" customFormat="1">
      <c r="A75" s="53" t="s">
        <v>95</v>
      </c>
      <c r="B75" s="23"/>
      <c r="C75" s="38"/>
      <c r="D75" s="38"/>
      <c r="E75" s="38"/>
      <c r="F75" s="38"/>
      <c r="G75" s="52">
        <v>6584.23</v>
      </c>
      <c r="H75" s="53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36" customFormat="1">
      <c r="A76" s="22" t="s">
        <v>63</v>
      </c>
      <c r="B76" s="48"/>
      <c r="C76" s="48"/>
      <c r="D76" s="48"/>
      <c r="E76" s="51"/>
      <c r="F76" s="48"/>
      <c r="G76" s="50"/>
      <c r="H76" s="51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36" customFormat="1" ht="13.5" thickBot="1">
      <c r="A77" s="103" t="s">
        <v>81</v>
      </c>
      <c r="B77" s="28"/>
      <c r="C77" s="29"/>
      <c r="D77" s="29"/>
      <c r="E77" s="29"/>
      <c r="F77" s="29"/>
      <c r="G77" s="104">
        <f>SUM(G75:G76)</f>
        <v>6584.23</v>
      </c>
      <c r="H77" s="30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36" customFormat="1">
      <c r="A78" s="53" t="s">
        <v>55</v>
      </c>
      <c r="B78" s="23"/>
      <c r="C78" s="38"/>
      <c r="D78" s="38"/>
      <c r="E78" s="38"/>
      <c r="F78" s="38"/>
      <c r="G78" s="52">
        <v>6000</v>
      </c>
      <c r="H78" s="53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</row>
    <row r="79" spans="1:228" ht="13.5" thickBot="1">
      <c r="A79" s="22" t="s">
        <v>28</v>
      </c>
      <c r="B79" s="48" t="s">
        <v>125</v>
      </c>
      <c r="C79" s="24">
        <v>14</v>
      </c>
      <c r="D79" s="24">
        <v>1167</v>
      </c>
      <c r="E79" s="25" t="s">
        <v>29</v>
      </c>
      <c r="F79" s="24">
        <v>31</v>
      </c>
      <c r="G79" s="26">
        <v>600</v>
      </c>
      <c r="H79" s="27" t="s">
        <v>31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</row>
    <row r="80" spans="1:228" s="54" customFormat="1" ht="13.5" thickBot="1">
      <c r="A80" s="152" t="s">
        <v>30</v>
      </c>
      <c r="B80" s="153"/>
      <c r="C80" s="156"/>
      <c r="D80" s="156"/>
      <c r="E80" s="157"/>
      <c r="F80" s="156"/>
      <c r="G80" s="158">
        <f>SUM(G78:G79)</f>
        <v>6600</v>
      </c>
      <c r="H80" s="159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</row>
    <row r="81" spans="1:228" s="36" customFormat="1">
      <c r="A81" s="53" t="s">
        <v>115</v>
      </c>
      <c r="B81" s="154"/>
      <c r="C81" s="149"/>
      <c r="D81" s="149"/>
      <c r="E81" s="102"/>
      <c r="F81" s="149"/>
      <c r="G81" s="150">
        <v>0.02</v>
      </c>
      <c r="H81" s="15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</row>
    <row r="82" spans="1:228" s="36" customFormat="1">
      <c r="A82" s="22" t="s">
        <v>113</v>
      </c>
      <c r="B82" s="155"/>
      <c r="C82" s="149"/>
      <c r="D82" s="149"/>
      <c r="E82" s="102"/>
      <c r="F82" s="149"/>
      <c r="G82" s="79">
        <v>0</v>
      </c>
      <c r="H82" s="51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</row>
    <row r="83" spans="1:228" s="36" customFormat="1" ht="13.5" thickBot="1">
      <c r="A83" s="152" t="s">
        <v>114</v>
      </c>
      <c r="B83" s="148"/>
      <c r="C83" s="149"/>
      <c r="D83" s="149"/>
      <c r="E83" s="102"/>
      <c r="F83" s="149"/>
      <c r="G83" s="150">
        <f>SUM(G81:G82)</f>
        <v>0.02</v>
      </c>
      <c r="H83" s="151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</row>
    <row r="84" spans="1:228" s="21" customFormat="1" ht="13.5" thickBot="1">
      <c r="A84" s="55" t="s">
        <v>149</v>
      </c>
      <c r="B84" s="56"/>
      <c r="C84" s="56"/>
      <c r="D84" s="56"/>
      <c r="E84" s="57"/>
      <c r="F84" s="56"/>
      <c r="G84" s="42">
        <f>G12+G15+G20+G24+G27+G30+G38+G59+G62+G65+G68+G71+G74+G77+G80+G83</f>
        <v>216292.81</v>
      </c>
      <c r="H84" s="57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  <c r="HG84" s="54"/>
      <c r="HH84" s="54"/>
      <c r="HI84" s="54"/>
      <c r="HJ84" s="54"/>
      <c r="HK84" s="54"/>
      <c r="HL84" s="54"/>
      <c r="HM84" s="54"/>
      <c r="HN84" s="54"/>
      <c r="HO84" s="54"/>
      <c r="HP84" s="54"/>
      <c r="HQ84" s="54"/>
      <c r="HR84" s="54"/>
      <c r="HS84" s="54"/>
      <c r="HT84" s="54"/>
    </row>
    <row r="85" spans="1:228"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2020-01-29T07:56:15Z</cp:lastPrinted>
  <dcterms:created xsi:type="dcterms:W3CDTF">2016-01-19T13:06:09Z</dcterms:created>
  <dcterms:modified xsi:type="dcterms:W3CDTF">2020-01-29T07:56:18Z</dcterms:modified>
</cp:coreProperties>
</file>