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  <sheet name="Foaie1" sheetId="3" r:id="rId3"/>
  </sheets>
  <definedNames>
    <definedName name="_xlnm.Print_Area" localSheetId="0">personal!$A$1:$E$38</definedName>
  </definedNames>
  <calcPr calcId="125725"/>
</workbook>
</file>

<file path=xl/calcChain.xml><?xml version="1.0" encoding="utf-8"?>
<calcChain xmlns="http://schemas.openxmlformats.org/spreadsheetml/2006/main">
  <c r="G57" i="2"/>
  <c r="G81" s="1"/>
  <c r="G80"/>
  <c r="G16"/>
  <c r="G71"/>
  <c r="G68"/>
  <c r="G74"/>
  <c r="G30"/>
  <c r="D31" i="1"/>
  <c r="D12"/>
  <c r="G39" i="2"/>
  <c r="D16" i="1"/>
  <c r="D37"/>
  <c r="G60" i="2"/>
  <c r="G19"/>
  <c r="D23" i="1"/>
  <c r="D27"/>
  <c r="D20"/>
  <c r="G77" i="2"/>
  <c r="G26"/>
  <c r="G22"/>
  <c r="D38" i="1" l="1"/>
</calcChain>
</file>

<file path=xl/sharedStrings.xml><?xml version="1.0" encoding="utf-8"?>
<sst xmlns="http://schemas.openxmlformats.org/spreadsheetml/2006/main" count="226" uniqueCount="147">
  <si>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</si>
  <si>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</si>
  <si>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</si>
  <si>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</si>
  <si>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</si>
  <si>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</si>
  <si>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</si>
  <si>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</si>
  <si>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</si>
  <si>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</si>
  <si>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</si>
  <si>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</si>
  <si>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</si>
  <si>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</si>
  <si>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</si>
  <si>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</si>
  <si>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</si>
  <si>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</si>
  <si>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</si>
  <si>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</si>
  <si>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</si>
  <si>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salubrizare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</si>
  <si>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</si>
  <si>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</si>
  <si>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</si>
  <si>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</si>
  <si>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</si>
  <si>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</si>
  <si>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</si>
  <si>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</si>
  <si>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</si>
  <si>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</si>
  <si>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</si>
  <si>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10.01.30</t>
  </si>
  <si>
    <t>Total 10.01.30</t>
  </si>
  <si>
    <t>abonament cablu tv</t>
  </si>
  <si>
    <t>ORANGE ROMANIA SA</t>
  </si>
  <si>
    <t>chelt.telef.mobil</t>
  </si>
  <si>
    <t>ROMANIAN SECURITY SYSTEMS BUCURESTI</t>
  </si>
  <si>
    <t>servicii paza</t>
  </si>
  <si>
    <t>RCS&amp;RDS BUCURESTI</t>
  </si>
  <si>
    <t>ELECTRICA FURNIZARE SA</t>
  </si>
  <si>
    <t>energie electrica</t>
  </si>
  <si>
    <t>taxe postale</t>
  </si>
  <si>
    <t>Subtotal 10.01.01</t>
  </si>
  <si>
    <t>Subtotal 10.01.30</t>
  </si>
  <si>
    <t>10.03.07</t>
  </si>
  <si>
    <t>Total 10.03.07</t>
  </si>
  <si>
    <t>contributie asiguratorie de munca</t>
  </si>
  <si>
    <t>10.01.13</t>
  </si>
  <si>
    <t>Total 10.01.13</t>
  </si>
  <si>
    <t>Subtotal 20.01.03</t>
  </si>
  <si>
    <t>Subtotal 20.01.04</t>
  </si>
  <si>
    <t>Subtotal 20.01.08</t>
  </si>
  <si>
    <t>Subtotal 20.01.30</t>
  </si>
  <si>
    <t>Subtotal 20.30.04</t>
  </si>
  <si>
    <t>20.01.01</t>
  </si>
  <si>
    <t>Total 20.01.01</t>
  </si>
  <si>
    <t>TELEKOM ROMANIA SA</t>
  </si>
  <si>
    <t>chelt.telef.fix</t>
  </si>
  <si>
    <t>serv.mentenanta</t>
  </si>
  <si>
    <t>monitoriz.interv.</t>
  </si>
  <si>
    <t>serv.curatenie</t>
  </si>
  <si>
    <t>20.30.03</t>
  </si>
  <si>
    <t>10.01.17</t>
  </si>
  <si>
    <t>Total 10.01.17</t>
  </si>
  <si>
    <t>Subtotal 10.03.07</t>
  </si>
  <si>
    <t>Subtotal 10.01.06</t>
  </si>
  <si>
    <t>10.01.06</t>
  </si>
  <si>
    <t>Total 10.01.06</t>
  </si>
  <si>
    <t>Subtotal 20.01.01</t>
  </si>
  <si>
    <t>SPECTRUM SRL BRAILA</t>
  </si>
  <si>
    <t>rechizite</t>
  </si>
  <si>
    <t>20.01.05</t>
  </si>
  <si>
    <t>ROMPETROL SRL</t>
  </si>
  <si>
    <t>bonuri valorice carb.auto</t>
  </si>
  <si>
    <t>Total 20.01.05</t>
  </si>
  <si>
    <t>chelt.comune serv.paza</t>
  </si>
  <si>
    <t>tva serv.mentenanta</t>
  </si>
  <si>
    <t>tva monitoriz.interv.</t>
  </si>
  <si>
    <t>tva servicii paza</t>
  </si>
  <si>
    <t>DOSTRAP CLEAN SRL BRAILA</t>
  </si>
  <si>
    <t>20.30.01</t>
  </si>
  <si>
    <t>Total 20.30.01</t>
  </si>
  <si>
    <t>Subtotal 10.01.13</t>
  </si>
  <si>
    <t>Subtotal 10.01.17</t>
  </si>
  <si>
    <t>10.01.05</t>
  </si>
  <si>
    <t>alimentare card-uri sp.cond.de munca
+plata contrib.salariati</t>
  </si>
  <si>
    <t>Total 10.01.05</t>
  </si>
  <si>
    <t>alimentare card-uri ind.hrana
+plata contrib.salariati</t>
  </si>
  <si>
    <t xml:space="preserve"> plata salarii numerar</t>
  </si>
  <si>
    <t>plata numerar ind.hrana</t>
  </si>
  <si>
    <t>Subtotal 20.01.05</t>
  </si>
  <si>
    <t>20.06.01</t>
  </si>
  <si>
    <t>Subtotal 20.06.01</t>
  </si>
  <si>
    <t>Total 20.06.01</t>
  </si>
  <si>
    <t>Subtotal 20.30.01</t>
  </si>
  <si>
    <t>Subtotal 20.30.03</t>
  </si>
  <si>
    <t>20.01.02</t>
  </si>
  <si>
    <t>Total 20.01.02</t>
  </si>
  <si>
    <t>ITM BRAILA</t>
  </si>
  <si>
    <t>plata numerar alte sporuri</t>
  </si>
  <si>
    <t>plata ind.concediu medical</t>
  </si>
  <si>
    <t>Subtotal 20.01.02</t>
  </si>
  <si>
    <t>Subtotal 10.01.05</t>
  </si>
  <si>
    <t>ECO SA BRAILA</t>
  </si>
  <si>
    <t>Total 20.25</t>
  </si>
  <si>
    <t>Subtotal 20.25</t>
  </si>
  <si>
    <t>plata numerar sp.cond.munca</t>
  </si>
  <si>
    <t>plata numerar ind.concediu medical</t>
  </si>
  <si>
    <t>Total 20.14</t>
  </si>
  <si>
    <t>alimentare card-uri alte sporuri
+plata contrib.salariati</t>
  </si>
  <si>
    <t>CEDAROM TRADE SRL BRAILA</t>
  </si>
  <si>
    <t>Subtotal 20.14</t>
  </si>
  <si>
    <t>SELADO COM SRL BRAILA</t>
  </si>
  <si>
    <t>imprimate cu regim special</t>
  </si>
  <si>
    <t>ZIGZAG PAPER SRL BRAILA</t>
  </si>
  <si>
    <t>CEC</t>
  </si>
  <si>
    <t>numerar chelt.mat.diverse</t>
  </si>
  <si>
    <t>20.30.30</t>
  </si>
  <si>
    <t>Total 20.30.30</t>
  </si>
  <si>
    <t>perioada: 01.10 - 31.10.2019</t>
  </si>
  <si>
    <t>octombrie</t>
  </si>
  <si>
    <t>Total octombrie 2019</t>
  </si>
  <si>
    <t>perioada: 01.10- 31.10.2019</t>
  </si>
  <si>
    <t>Subtotal 20.30.30</t>
  </si>
  <si>
    <t>pixuri</t>
  </si>
  <si>
    <t>toner imprimanta</t>
  </si>
  <si>
    <t>ECOCART PRINTING SRL BALS</t>
  </si>
  <si>
    <t>materiale pt.curatenie</t>
  </si>
  <si>
    <t>AXION IMPEX SRL</t>
  </si>
  <si>
    <t>ulei motor</t>
  </si>
  <si>
    <t>fc.prof.1259</t>
  </si>
  <si>
    <t>20.01.06</t>
  </si>
  <si>
    <t>Total 20.01.06</t>
  </si>
  <si>
    <t>VIPER SRL BRAILA</t>
  </si>
  <si>
    <t>stergatoare auto</t>
  </si>
  <si>
    <t>PFA BOCA IONEL</t>
  </si>
  <si>
    <t>instr.pers.sit.urgenta</t>
  </si>
  <si>
    <t>ch.comune taxa teren</t>
  </si>
  <si>
    <t>sol.curatat parbriz</t>
  </si>
  <si>
    <t>Switch 24 PORT TP-LINK</t>
  </si>
  <si>
    <t>SSD 240 GB</t>
  </si>
  <si>
    <t>Total 20.13</t>
  </si>
  <si>
    <t>CAMERA DE COMERT IND.SI AGRICULTURA</t>
  </si>
  <si>
    <t>cursuri arhivar</t>
  </si>
  <si>
    <t>racord hidrofor şi becuri led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</si>
</sst>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\-??\ _l_e_i_-;_-@_-"/>
    <numFmt numFmtId="165" formatCode="#,##0.00&quot;      &quot;;&quot;-&quot;#,##0.00&quot;      &quot;;&quot;-&quot;#&quot;      &quot;;@&quot; &quot;"/>
    <numFmt numFmtId="166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5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6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78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1" xfId="0" applyBorder="1"/>
    <xf numFmtId="0" fontId="0" fillId="0" borderId="3" xfId="0" applyFont="1" applyBorder="1"/>
    <xf numFmtId="3" fontId="0" fillId="0" borderId="3" xfId="0" applyNumberFormat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0" fontId="5" fillId="0" borderId="6" xfId="0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14" fontId="0" fillId="0" borderId="8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9" xfId="0" applyBorder="1"/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0" xfId="0" applyFont="1" applyBorder="1"/>
    <xf numFmtId="0" fontId="5" fillId="0" borderId="21" xfId="0" applyFont="1" applyFill="1" applyBorder="1"/>
    <xf numFmtId="0" fontId="0" fillId="0" borderId="21" xfId="0" applyBorder="1" applyAlignment="1">
      <alignment horizontal="center"/>
    </xf>
    <xf numFmtId="2" fontId="5" fillId="0" borderId="21" xfId="0" applyNumberFormat="1" applyFont="1" applyBorder="1"/>
    <xf numFmtId="0" fontId="0" fillId="0" borderId="21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2" xfId="0" applyFont="1" applyBorder="1"/>
    <xf numFmtId="0" fontId="5" fillId="0" borderId="22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2" xfId="0" applyBorder="1"/>
    <xf numFmtId="2" fontId="0" fillId="0" borderId="22" xfId="0" applyNumberFormat="1" applyBorder="1" applyAlignment="1">
      <alignment horizontal="right"/>
    </xf>
    <xf numFmtId="0" fontId="0" fillId="0" borderId="22" xfId="0" applyBorder="1" applyAlignment="1">
      <alignment horizontal="left"/>
    </xf>
    <xf numFmtId="2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23" xfId="0" applyBorder="1"/>
    <xf numFmtId="0" fontId="5" fillId="0" borderId="24" xfId="0" applyFont="1" applyFill="1" applyBorder="1"/>
    <xf numFmtId="0" fontId="5" fillId="0" borderId="21" xfId="0" applyFont="1" applyBorder="1" applyAlignment="1">
      <alignment horizontal="center"/>
    </xf>
    <xf numFmtId="0" fontId="5" fillId="0" borderId="21" xfId="0" applyFont="1" applyBorder="1"/>
    <xf numFmtId="0" fontId="5" fillId="0" borderId="20" xfId="0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3" fontId="0" fillId="0" borderId="4" xfId="0" applyNumberFormat="1" applyFont="1" applyBorder="1"/>
    <xf numFmtId="0" fontId="0" fillId="0" borderId="22" xfId="0" applyFont="1" applyBorder="1" applyAlignment="1">
      <alignment horizontal="center"/>
    </xf>
    <xf numFmtId="2" fontId="0" fillId="0" borderId="1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2" fontId="0" fillId="0" borderId="22" xfId="0" applyNumberFormat="1" applyFont="1" applyBorder="1" applyAlignment="1">
      <alignment horizontal="right"/>
    </xf>
    <xf numFmtId="2" fontId="5" fillId="0" borderId="21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28" xfId="0" applyBorder="1"/>
    <xf numFmtId="2" fontId="0" fillId="0" borderId="8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2" fontId="0" fillId="0" borderId="5" xfId="0" applyNumberFormat="1" applyFont="1" applyBorder="1" applyAlignment="1">
      <alignment horizontal="right"/>
    </xf>
    <xf numFmtId="0" fontId="0" fillId="0" borderId="8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Font="1" applyBorder="1"/>
    <xf numFmtId="0" fontId="0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0" fillId="0" borderId="22" xfId="0" applyFont="1" applyBorder="1" applyAlignment="1">
      <alignment horizontal="center" wrapText="1"/>
    </xf>
    <xf numFmtId="2" fontId="0" fillId="0" borderId="22" xfId="0" applyNumberFormat="1" applyFont="1" applyBorder="1"/>
    <xf numFmtId="0" fontId="0" fillId="0" borderId="29" xfId="0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8" xfId="0" applyFont="1" applyBorder="1" applyAlignment="1">
      <alignment horizontal="center" wrapText="1"/>
    </xf>
    <xf numFmtId="0" fontId="0" fillId="0" borderId="8" xfId="0" applyFont="1" applyBorder="1"/>
    <xf numFmtId="2" fontId="0" fillId="0" borderId="8" xfId="0" applyNumberFormat="1" applyFont="1" applyBorder="1"/>
    <xf numFmtId="3" fontId="0" fillId="0" borderId="8" xfId="0" applyNumberFormat="1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0" fillId="0" borderId="22" xfId="0" applyBorder="1" applyAlignment="1">
      <alignment horizontal="left" wrapText="1"/>
    </xf>
    <xf numFmtId="2" fontId="0" fillId="0" borderId="22" xfId="0" applyNumberFormat="1" applyFont="1" applyBorder="1" applyAlignment="1"/>
    <xf numFmtId="0" fontId="0" fillId="0" borderId="27" xfId="0" applyBorder="1"/>
    <xf numFmtId="0" fontId="0" fillId="0" borderId="30" xfId="0" applyBorder="1"/>
    <xf numFmtId="0" fontId="0" fillId="0" borderId="31" xfId="0" applyBorder="1" applyAlignment="1">
      <alignment horizontal="center"/>
    </xf>
    <xf numFmtId="3" fontId="0" fillId="0" borderId="22" xfId="0" applyNumberFormat="1" applyBorder="1"/>
    <xf numFmtId="3" fontId="0" fillId="0" borderId="7" xfId="0" applyNumberFormat="1" applyFont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 wrapText="1"/>
    </xf>
    <xf numFmtId="0" fontId="0" fillId="0" borderId="31" xfId="0" applyFont="1" applyBorder="1" applyAlignment="1">
      <alignment horizontal="center"/>
    </xf>
    <xf numFmtId="0" fontId="0" fillId="0" borderId="31" xfId="0" applyFont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2" fontId="0" fillId="0" borderId="31" xfId="0" applyNumberFormat="1" applyFont="1" applyBorder="1" applyAlignment="1"/>
    <xf numFmtId="0" fontId="0" fillId="0" borderId="31" xfId="0" applyBorder="1" applyAlignment="1">
      <alignment horizontal="left"/>
    </xf>
    <xf numFmtId="3" fontId="0" fillId="0" borderId="4" xfId="0" applyNumberFormat="1" applyBorder="1"/>
    <xf numFmtId="0" fontId="0" fillId="0" borderId="22" xfId="0" applyFill="1" applyBorder="1"/>
    <xf numFmtId="0" fontId="5" fillId="0" borderId="7" xfId="0" applyFont="1" applyBorder="1"/>
    <xf numFmtId="2" fontId="5" fillId="0" borderId="7" xfId="0" applyNumberFormat="1" applyFont="1" applyBorder="1" applyAlignment="1">
      <alignment horizontal="right"/>
    </xf>
    <xf numFmtId="0" fontId="5" fillId="0" borderId="20" xfId="0" applyFont="1" applyBorder="1"/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2" fontId="5" fillId="0" borderId="7" xfId="0" applyNumberFormat="1" applyFont="1" applyBorder="1" applyAlignment="1"/>
    <xf numFmtId="2" fontId="0" fillId="0" borderId="8" xfId="0" applyNumberFormat="1" applyFont="1" applyBorder="1" applyAlignment="1"/>
    <xf numFmtId="2" fontId="5" fillId="0" borderId="20" xfId="0" applyNumberFormat="1" applyFont="1" applyBorder="1"/>
    <xf numFmtId="2" fontId="5" fillId="0" borderId="3" xfId="0" applyNumberFormat="1" applyFont="1" applyBorder="1"/>
    <xf numFmtId="0" fontId="5" fillId="0" borderId="10" xfId="0" applyFont="1" applyBorder="1"/>
    <xf numFmtId="14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5" fillId="0" borderId="31" xfId="0" applyFont="1" applyBorder="1"/>
    <xf numFmtId="2" fontId="0" fillId="0" borderId="31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 wrapText="1"/>
    </xf>
    <xf numFmtId="0" fontId="0" fillId="0" borderId="32" xfId="0" applyBorder="1" applyAlignment="1">
      <alignment horizontal="center"/>
    </xf>
    <xf numFmtId="0" fontId="0" fillId="0" borderId="31" xfId="0" applyBorder="1"/>
    <xf numFmtId="0" fontId="0" fillId="0" borderId="5" xfId="0" applyBorder="1" applyAlignment="1">
      <alignment horizontal="center"/>
    </xf>
    <xf numFmtId="0" fontId="0" fillId="0" borderId="33" xfId="0" applyBorder="1"/>
    <xf numFmtId="2" fontId="5" fillId="0" borderId="4" xfId="0" applyNumberFormat="1" applyFont="1" applyBorder="1" applyAlignment="1">
      <alignment horizontal="center"/>
    </xf>
    <xf numFmtId="14" fontId="0" fillId="0" borderId="28" xfId="0" applyNumberFormat="1" applyBorder="1" applyAlignment="1">
      <alignment horizontal="center"/>
    </xf>
    <xf numFmtId="2" fontId="5" fillId="0" borderId="10" xfId="0" applyNumberFormat="1" applyFont="1" applyBorder="1"/>
    <xf numFmtId="3" fontId="0" fillId="0" borderId="34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 applyAlignment="1">
      <alignment horizontal="left"/>
    </xf>
    <xf numFmtId="0" fontId="0" fillId="0" borderId="35" xfId="0" applyBorder="1" applyAlignment="1">
      <alignment horizontal="center"/>
    </xf>
    <xf numFmtId="14" fontId="5" fillId="0" borderId="22" xfId="0" applyNumberFormat="1" applyFont="1" applyBorder="1"/>
    <xf numFmtId="0" fontId="5" fillId="0" borderId="37" xfId="0" applyFont="1" applyBorder="1"/>
    <xf numFmtId="0" fontId="0" fillId="0" borderId="36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26" xfId="0" applyFont="1" applyBorder="1"/>
    <xf numFmtId="0" fontId="0" fillId="0" borderId="0" xfId="0" applyBorder="1" applyAlignment="1">
      <alignment horizontal="left" wrapText="1"/>
    </xf>
    <xf numFmtId="0" fontId="5" fillId="0" borderId="28" xfId="0" applyFont="1" applyBorder="1" applyAlignment="1">
      <alignment horizontal="center"/>
    </xf>
    <xf numFmtId="0" fontId="0" fillId="0" borderId="39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0" fontId="0" fillId="0" borderId="41" xfId="0" applyBorder="1"/>
    <xf numFmtId="0" fontId="0" fillId="0" borderId="31" xfId="0" applyFont="1" applyBorder="1" applyAlignment="1">
      <alignment horizontal="left"/>
    </xf>
    <xf numFmtId="14" fontId="5" fillId="0" borderId="28" xfId="0" applyNumberFormat="1" applyFont="1" applyBorder="1" applyAlignment="1">
      <alignment horizontal="center"/>
    </xf>
    <xf numFmtId="2" fontId="0" fillId="0" borderId="28" xfId="0" applyNumberFormat="1" applyFont="1" applyBorder="1" applyAlignment="1">
      <alignment horizontal="right"/>
    </xf>
    <xf numFmtId="0" fontId="5" fillId="0" borderId="28" xfId="0" applyFont="1" applyBorder="1" applyAlignment="1">
      <alignment horizontal="left"/>
    </xf>
    <xf numFmtId="2" fontId="5" fillId="0" borderId="8" xfId="0" applyNumberFormat="1" applyFont="1" applyBorder="1" applyAlignment="1">
      <alignment horizontal="right"/>
    </xf>
    <xf numFmtId="0" fontId="5" fillId="0" borderId="42" xfId="0" applyFont="1" applyBorder="1"/>
    <xf numFmtId="0" fontId="5" fillId="0" borderId="25" xfId="0" applyFont="1" applyBorder="1" applyAlignment="1">
      <alignment horizontal="center"/>
    </xf>
    <xf numFmtId="2" fontId="5" fillId="0" borderId="4" xfId="0" applyNumberFormat="1" applyFont="1" applyBorder="1" applyAlignment="1">
      <alignment horizontal="right"/>
    </xf>
    <xf numFmtId="3" fontId="0" fillId="0" borderId="8" xfId="0" applyNumberFormat="1" applyBorder="1"/>
    <xf numFmtId="0" fontId="5" fillId="0" borderId="43" xfId="0" applyFont="1" applyBorder="1"/>
    <xf numFmtId="14" fontId="0" fillId="0" borderId="22" xfId="0" applyNumberFormat="1" applyBorder="1" applyAlignment="1">
      <alignment horizontal="center"/>
    </xf>
    <xf numFmtId="0" fontId="0" fillId="0" borderId="22" xfId="0" applyFill="1" applyBorder="1" applyAlignment="1">
      <alignment horizontal="center"/>
    </xf>
    <xf numFmtId="2" fontId="5" fillId="0" borderId="22" xfId="0" applyNumberFormat="1" applyFont="1" applyBorder="1"/>
    <xf numFmtId="0" fontId="5" fillId="0" borderId="22" xfId="0" applyFont="1" applyBorder="1" applyAlignment="1">
      <alignment horizontal="right"/>
    </xf>
    <xf numFmtId="0" fontId="5" fillId="0" borderId="44" xfId="0" applyFont="1" applyBorder="1"/>
    <xf numFmtId="14" fontId="0" fillId="0" borderId="45" xfId="0" applyNumberFormat="1" applyBorder="1" applyAlignment="1">
      <alignment horizontal="center"/>
    </xf>
    <xf numFmtId="14" fontId="0" fillId="0" borderId="43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0" borderId="47" xfId="0" applyFill="1" applyBorder="1"/>
    <xf numFmtId="2" fontId="5" fillId="0" borderId="47" xfId="0" applyNumberFormat="1" applyFont="1" applyBorder="1"/>
    <xf numFmtId="0" fontId="5" fillId="0" borderId="47" xfId="0" applyFont="1" applyBorder="1" applyAlignment="1">
      <alignment horizontal="right"/>
    </xf>
    <xf numFmtId="0" fontId="0" fillId="0" borderId="7" xfId="0" applyFont="1" applyBorder="1"/>
    <xf numFmtId="2" fontId="5" fillId="0" borderId="7" xfId="0" applyNumberFormat="1" applyFont="1" applyBorder="1"/>
    <xf numFmtId="14" fontId="5" fillId="0" borderId="31" xfId="0" applyNumberFormat="1" applyFont="1" applyBorder="1" applyAlignment="1">
      <alignment horizontal="center"/>
    </xf>
    <xf numFmtId="14" fontId="5" fillId="0" borderId="8" xfId="0" applyNumberFormat="1" applyFont="1" applyBorder="1" applyAlignment="1">
      <alignment horizontal="center"/>
    </xf>
    <xf numFmtId="2" fontId="5" fillId="0" borderId="28" xfId="0" applyNumberFormat="1" applyFont="1" applyBorder="1" applyAlignment="1">
      <alignment horizontal="right"/>
    </xf>
    <xf numFmtId="14" fontId="0" fillId="0" borderId="22" xfId="0" applyNumberFormat="1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0" fillId="0" borderId="43" xfId="0" applyBorder="1"/>
    <xf numFmtId="2" fontId="0" fillId="0" borderId="43" xfId="0" applyNumberFormat="1" applyFont="1" applyBorder="1"/>
    <xf numFmtId="0" fontId="5" fillId="0" borderId="0" xfId="0" applyFont="1" applyAlignment="1">
      <alignment horizontal="left"/>
    </xf>
    <xf numFmtId="2" fontId="0" fillId="0" borderId="46" xfId="0" applyNumberFormat="1" applyFont="1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topLeftCell="A22" workbookViewId="0">
      <selection activeCell="D37" sqref="D37"/>
    </sheetView>
  </sheetViews>
  <sheetFormatPr defaultRowHeight="12.75"/>
  <cols>
    <col min="1" max="1" width="21.28515625" customWidth="1"/>
    <col min="2" max="2" width="11" style="7" customWidth="1"/>
    <col min="3" max="3" width="6.5703125" style="7" customWidth="1"/>
    <col min="4" max="4" width="15.28515625" style="68" customWidth="1"/>
    <col min="5" max="5" width="42.85546875" customWidth="1"/>
  </cols>
  <sheetData>
    <row r="1" spans="1:6">
      <c r="A1" s="1" t="s">
        <v>7</v>
      </c>
      <c r="B1" s="35"/>
      <c r="C1" s="35"/>
      <c r="D1" s="65"/>
    </row>
    <row r="3" spans="1:6">
      <c r="A3" s="1" t="s">
        <v>8</v>
      </c>
      <c r="B3" s="35"/>
      <c r="C3" s="35"/>
      <c r="D3" s="65"/>
      <c r="E3" s="1"/>
    </row>
    <row r="4" spans="1:6">
      <c r="A4" s="1" t="s">
        <v>9</v>
      </c>
      <c r="B4" s="35"/>
      <c r="C4" s="35"/>
      <c r="D4" s="65"/>
      <c r="F4" s="2"/>
    </row>
    <row r="5" spans="1:6">
      <c r="A5" s="1"/>
      <c r="B5" s="35"/>
      <c r="C5" s="35"/>
      <c r="D5" s="65"/>
      <c r="F5" s="2"/>
    </row>
    <row r="6" spans="1:6">
      <c r="A6" s="1"/>
      <c r="B6" s="35" t="s">
        <v>121</v>
      </c>
      <c r="C6" s="35"/>
      <c r="D6" s="65"/>
      <c r="E6" s="8"/>
      <c r="F6" s="2"/>
    </row>
    <row r="7" spans="1:6">
      <c r="B7" s="35"/>
      <c r="C7" s="35"/>
      <c r="D7" s="65"/>
    </row>
    <row r="8" spans="1:6" s="7" customFormat="1" ht="13.5" thickBot="1">
      <c r="A8" s="59" t="s">
        <v>4</v>
      </c>
      <c r="B8" s="59" t="s">
        <v>0</v>
      </c>
      <c r="C8" s="59" t="s">
        <v>1</v>
      </c>
      <c r="D8" s="60" t="s">
        <v>2</v>
      </c>
      <c r="E8" s="59" t="s">
        <v>3</v>
      </c>
    </row>
    <row r="9" spans="1:6" s="7" customFormat="1">
      <c r="A9" s="15" t="s">
        <v>44</v>
      </c>
      <c r="B9" s="71"/>
      <c r="C9" s="71"/>
      <c r="D9" s="72">
        <v>2184140</v>
      </c>
      <c r="E9" s="71"/>
    </row>
    <row r="10" spans="1:6" s="7" customFormat="1">
      <c r="A10" s="132" t="s">
        <v>5</v>
      </c>
      <c r="B10" s="131" t="s">
        <v>122</v>
      </c>
      <c r="C10" s="117">
        <v>14</v>
      </c>
      <c r="D10" s="72">
        <v>236508</v>
      </c>
      <c r="E10" s="3" t="s">
        <v>32</v>
      </c>
    </row>
    <row r="11" spans="1:6">
      <c r="A11" s="50"/>
      <c r="B11" s="131" t="s">
        <v>122</v>
      </c>
      <c r="C11" s="6">
        <v>15</v>
      </c>
      <c r="D11" s="64">
        <v>6803</v>
      </c>
      <c r="E11" s="3" t="s">
        <v>90</v>
      </c>
    </row>
    <row r="12" spans="1:6" ht="13.5" thickBot="1">
      <c r="A12" s="47" t="s">
        <v>6</v>
      </c>
      <c r="B12" s="150"/>
      <c r="C12" s="77"/>
      <c r="D12" s="151">
        <f>SUM(D9:D11)</f>
        <v>2427451</v>
      </c>
      <c r="E12" s="36"/>
    </row>
    <row r="13" spans="1:6">
      <c r="A13" s="124" t="s">
        <v>104</v>
      </c>
      <c r="B13" s="116"/>
      <c r="C13" s="96"/>
      <c r="D13" s="66">
        <v>272068</v>
      </c>
      <c r="E13" s="37"/>
    </row>
    <row r="14" spans="1:6" ht="25.5">
      <c r="A14" s="47" t="s">
        <v>86</v>
      </c>
      <c r="B14" s="131" t="s">
        <v>122</v>
      </c>
      <c r="C14" s="121">
        <v>14</v>
      </c>
      <c r="D14" s="66">
        <v>30714</v>
      </c>
      <c r="E14" s="89" t="s">
        <v>87</v>
      </c>
    </row>
    <row r="15" spans="1:6">
      <c r="A15" s="47"/>
      <c r="B15" s="131" t="s">
        <v>122</v>
      </c>
      <c r="C15" s="121">
        <v>15</v>
      </c>
      <c r="D15" s="66">
        <v>887</v>
      </c>
      <c r="E15" s="138" t="s">
        <v>108</v>
      </c>
    </row>
    <row r="16" spans="1:6" s="1" customFormat="1" ht="13.5" thickBot="1">
      <c r="A16" s="105" t="s">
        <v>88</v>
      </c>
      <c r="B16" s="87"/>
      <c r="C16" s="87"/>
      <c r="D16" s="106">
        <f>SUM(D13:D15)</f>
        <v>303669</v>
      </c>
      <c r="E16" s="105"/>
    </row>
    <row r="17" spans="1:5">
      <c r="A17" s="38" t="s">
        <v>67</v>
      </c>
      <c r="B17" s="39"/>
      <c r="C17" s="39"/>
      <c r="D17" s="70">
        <v>285719</v>
      </c>
      <c r="E17" s="38"/>
    </row>
    <row r="18" spans="1:5" ht="25.5">
      <c r="A18" s="47" t="s">
        <v>68</v>
      </c>
      <c r="B18" s="131" t="s">
        <v>122</v>
      </c>
      <c r="C18" s="49">
        <v>14</v>
      </c>
      <c r="D18" s="66">
        <v>28455</v>
      </c>
      <c r="E18" s="89" t="s">
        <v>111</v>
      </c>
    </row>
    <row r="19" spans="1:5">
      <c r="A19" s="118"/>
      <c r="B19" s="131" t="s">
        <v>122</v>
      </c>
      <c r="C19" s="93">
        <v>15</v>
      </c>
      <c r="D19" s="119">
        <v>1192</v>
      </c>
      <c r="E19" s="104" t="s">
        <v>101</v>
      </c>
    </row>
    <row r="20" spans="1:5" ht="13.5" thickBot="1">
      <c r="A20" s="105" t="s">
        <v>69</v>
      </c>
      <c r="B20" s="87"/>
      <c r="C20" s="87"/>
      <c r="D20" s="106">
        <f>SUM(D17:D19)</f>
        <v>315366</v>
      </c>
      <c r="E20" s="21"/>
    </row>
    <row r="21" spans="1:5">
      <c r="A21" s="38" t="s">
        <v>84</v>
      </c>
      <c r="B21" s="39"/>
      <c r="C21" s="39"/>
      <c r="D21" s="70">
        <v>220</v>
      </c>
      <c r="E21" s="38"/>
    </row>
    <row r="22" spans="1:5">
      <c r="A22" s="23" t="s">
        <v>49</v>
      </c>
      <c r="B22" s="123"/>
      <c r="C22" s="49"/>
      <c r="D22" s="66"/>
      <c r="E22" s="50"/>
    </row>
    <row r="23" spans="1:5" ht="13.5" thickBot="1">
      <c r="A23" s="105" t="s">
        <v>50</v>
      </c>
      <c r="B23" s="87"/>
      <c r="C23" s="87"/>
      <c r="D23" s="106">
        <f>SUM(D21:D22)</f>
        <v>220</v>
      </c>
      <c r="E23" s="21"/>
    </row>
    <row r="24" spans="1:5">
      <c r="A24" s="38" t="s">
        <v>85</v>
      </c>
      <c r="B24" s="39"/>
      <c r="C24" s="39"/>
      <c r="D24" s="70">
        <v>97443</v>
      </c>
      <c r="E24" s="38"/>
    </row>
    <row r="25" spans="1:5" ht="25.5">
      <c r="A25" s="47" t="s">
        <v>64</v>
      </c>
      <c r="B25" s="131" t="s">
        <v>122</v>
      </c>
      <c r="C25" s="49">
        <v>14</v>
      </c>
      <c r="D25" s="66">
        <v>11289</v>
      </c>
      <c r="E25" s="89" t="s">
        <v>89</v>
      </c>
    </row>
    <row r="26" spans="1:5">
      <c r="A26" s="50"/>
      <c r="B26" s="131" t="s">
        <v>122</v>
      </c>
      <c r="C26" s="49">
        <v>15</v>
      </c>
      <c r="D26" s="66">
        <v>455</v>
      </c>
      <c r="E26" s="104" t="s">
        <v>91</v>
      </c>
    </row>
    <row r="27" spans="1:5" ht="13.5" thickBot="1">
      <c r="A27" s="105" t="s">
        <v>65</v>
      </c>
      <c r="B27" s="87"/>
      <c r="C27" s="87"/>
      <c r="D27" s="106">
        <f>SUM(D24:D26)</f>
        <v>109187</v>
      </c>
      <c r="E27" s="21"/>
    </row>
    <row r="28" spans="1:5">
      <c r="A28" s="69" t="s">
        <v>45</v>
      </c>
      <c r="B28" s="39"/>
      <c r="C28" s="39"/>
      <c r="D28" s="70">
        <v>33811</v>
      </c>
      <c r="E28" s="38"/>
    </row>
    <row r="29" spans="1:5">
      <c r="A29" s="50" t="s">
        <v>33</v>
      </c>
      <c r="B29" s="131" t="s">
        <v>122</v>
      </c>
      <c r="C29" s="49">
        <v>14</v>
      </c>
      <c r="D29" s="66">
        <v>5107</v>
      </c>
      <c r="E29" s="50" t="s">
        <v>102</v>
      </c>
    </row>
    <row r="30" spans="1:5">
      <c r="A30" s="122"/>
      <c r="B30" s="131" t="s">
        <v>122</v>
      </c>
      <c r="C30" s="93">
        <v>15</v>
      </c>
      <c r="D30" s="119">
        <v>1075</v>
      </c>
      <c r="E30" s="122" t="s">
        <v>109</v>
      </c>
    </row>
    <row r="31" spans="1:5" s="37" customFormat="1" ht="13.5" thickBot="1">
      <c r="A31" s="105" t="s">
        <v>34</v>
      </c>
      <c r="B31" s="87"/>
      <c r="C31" s="87"/>
      <c r="D31" s="106">
        <f>SUM(D28:D30)</f>
        <v>39993</v>
      </c>
      <c r="E31" s="21"/>
    </row>
    <row r="32" spans="1:5" s="37" customFormat="1">
      <c r="A32" s="23" t="s">
        <v>103</v>
      </c>
      <c r="B32" s="116"/>
      <c r="C32" s="116"/>
      <c r="D32" s="148">
        <v>58000</v>
      </c>
      <c r="E32" s="38"/>
    </row>
    <row r="33" spans="1:5" s="37" customFormat="1">
      <c r="A33" s="47" t="s">
        <v>98</v>
      </c>
      <c r="B33" s="63"/>
      <c r="C33" s="63"/>
      <c r="D33" s="66"/>
      <c r="E33" s="50"/>
    </row>
    <row r="34" spans="1:5" s="37" customFormat="1" ht="13.5" thickBot="1">
      <c r="A34" s="105" t="s">
        <v>99</v>
      </c>
      <c r="B34" s="87"/>
      <c r="C34" s="87"/>
      <c r="D34" s="106">
        <v>58000</v>
      </c>
      <c r="E34" s="21"/>
    </row>
    <row r="35" spans="1:5" s="37" customFormat="1">
      <c r="A35" s="38" t="s">
        <v>66</v>
      </c>
      <c r="B35" s="39"/>
      <c r="C35" s="39"/>
      <c r="D35" s="70">
        <v>64219</v>
      </c>
      <c r="E35" s="38"/>
    </row>
    <row r="36" spans="1:5">
      <c r="A36" s="47" t="s">
        <v>46</v>
      </c>
      <c r="B36" s="131" t="s">
        <v>122</v>
      </c>
      <c r="C36" s="63">
        <v>14</v>
      </c>
      <c r="D36" s="66">
        <v>7249</v>
      </c>
      <c r="E36" s="94" t="s">
        <v>48</v>
      </c>
    </row>
    <row r="37" spans="1:5" ht="13.5" thickBot="1">
      <c r="A37" s="105" t="s">
        <v>47</v>
      </c>
      <c r="B37" s="108"/>
      <c r="C37" s="87"/>
      <c r="D37" s="106">
        <f>SUM(D35:D36)</f>
        <v>71468</v>
      </c>
      <c r="E37" s="95"/>
    </row>
    <row r="38" spans="1:5" ht="13.5" thickBot="1">
      <c r="A38" s="41" t="s">
        <v>123</v>
      </c>
      <c r="B38" s="42"/>
      <c r="C38" s="42"/>
      <c r="D38" s="67">
        <f>D12+D16+D20+D23+D27+D31+D34+D37</f>
        <v>3325354</v>
      </c>
      <c r="E38" s="44"/>
    </row>
  </sheetData>
  <sheetProtection selectLockedCells="1" selectUnlockedCells="1"/>
  <phoneticPr fontId="0" type="noConversion"/>
  <pageMargins left="0.74791666666666701" right="0.74791666666666701" top="0.98402777777777795" bottom="0.98402777777777795" header="0.51180555555555596" footer="0.51180555555555596"/>
  <pageSetup paperSize="9" scale="90" firstPageNumber="0" orientation="landscape" horizontalDpi="300" verticalDpi="300" r:id="rId1"/>
  <headerFooter alignWithMargins="0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T82"/>
  <sheetViews>
    <sheetView tabSelected="1" topLeftCell="E49" workbookViewId="0">
      <selection activeCell="E56" sqref="E56"/>
    </sheetView>
  </sheetViews>
  <sheetFormatPr defaultRowHeight="12.75"/>
  <cols>
    <col min="1" max="1" width="20.7109375" customWidth="1"/>
    <col min="2" max="2" width="12.140625" style="7" customWidth="1"/>
    <col min="3" max="3" width="11.42578125" style="7" customWidth="1"/>
    <col min="4" max="4" width="13.28515625" style="7" customWidth="1"/>
    <col min="5" max="5" width="42.5703125" customWidth="1"/>
    <col min="6" max="6" width="15.5703125" style="7" customWidth="1"/>
    <col min="7" max="7" width="13.42578125" style="20" customWidth="1"/>
    <col min="8" max="8" width="34.28515625" customWidth="1"/>
  </cols>
  <sheetData>
    <row r="1" spans="1:10">
      <c r="A1" s="176" t="s">
        <v>7</v>
      </c>
      <c r="B1" s="176"/>
      <c r="C1" s="176"/>
      <c r="D1" s="176"/>
      <c r="E1" s="176"/>
      <c r="F1" s="176"/>
      <c r="G1" s="176"/>
      <c r="H1" s="1"/>
    </row>
    <row r="3" spans="1:10">
      <c r="A3" s="176" t="s">
        <v>8</v>
      </c>
      <c r="B3" s="176"/>
      <c r="C3" s="176"/>
      <c r="D3" s="176"/>
      <c r="E3" s="176"/>
      <c r="F3" s="176"/>
      <c r="G3" s="176"/>
      <c r="H3" s="1"/>
      <c r="I3" s="1"/>
    </row>
    <row r="4" spans="1:10">
      <c r="A4" s="176" t="s">
        <v>10</v>
      </c>
      <c r="B4" s="176"/>
      <c r="C4" s="176"/>
      <c r="D4" s="176"/>
      <c r="E4" s="176"/>
      <c r="F4" s="176"/>
      <c r="G4" s="176"/>
      <c r="H4" s="1"/>
      <c r="J4" s="2"/>
    </row>
    <row r="5" spans="1:10">
      <c r="A5" s="176" t="s">
        <v>124</v>
      </c>
      <c r="B5" s="176"/>
      <c r="C5" s="176"/>
      <c r="D5" s="176"/>
      <c r="E5" s="176"/>
      <c r="F5" s="176"/>
      <c r="G5" s="176"/>
    </row>
    <row r="7" spans="1:10" s="61" customFormat="1" ht="51.75" thickBot="1">
      <c r="A7" s="59" t="s">
        <v>4</v>
      </c>
      <c r="B7" s="77" t="s">
        <v>0</v>
      </c>
      <c r="C7" s="77" t="s">
        <v>11</v>
      </c>
      <c r="D7" s="78" t="s">
        <v>12</v>
      </c>
      <c r="E7" s="78" t="s">
        <v>13</v>
      </c>
      <c r="F7" s="78" t="s">
        <v>14</v>
      </c>
      <c r="G7" s="125" t="s">
        <v>2</v>
      </c>
      <c r="H7" s="77" t="s">
        <v>3</v>
      </c>
    </row>
    <row r="8" spans="1:10" s="74" customFormat="1">
      <c r="A8" s="54" t="s">
        <v>70</v>
      </c>
      <c r="B8" s="96"/>
      <c r="C8" s="96"/>
      <c r="D8" s="97"/>
      <c r="E8" s="97"/>
      <c r="F8" s="97"/>
      <c r="G8" s="66">
        <v>12327.86</v>
      </c>
      <c r="H8" s="96"/>
    </row>
    <row r="9" spans="1:10" s="74" customFormat="1">
      <c r="A9" s="48" t="s">
        <v>56</v>
      </c>
      <c r="B9" s="49" t="s">
        <v>122</v>
      </c>
      <c r="C9" s="98">
        <v>3</v>
      </c>
      <c r="D9" s="99">
        <v>982</v>
      </c>
      <c r="E9" s="100" t="s">
        <v>114</v>
      </c>
      <c r="F9" s="99">
        <v>21634</v>
      </c>
      <c r="G9" s="119">
        <v>238</v>
      </c>
      <c r="H9" s="102" t="s">
        <v>72</v>
      </c>
    </row>
    <row r="10" spans="1:10" s="74" customFormat="1">
      <c r="A10" s="48"/>
      <c r="B10" s="49" t="s">
        <v>122</v>
      </c>
      <c r="C10" s="98">
        <v>3</v>
      </c>
      <c r="D10" s="99">
        <v>983</v>
      </c>
      <c r="E10" s="100" t="s">
        <v>114</v>
      </c>
      <c r="F10" s="99">
        <v>21634</v>
      </c>
      <c r="G10" s="119">
        <v>208.25</v>
      </c>
      <c r="H10" s="102" t="s">
        <v>126</v>
      </c>
    </row>
    <row r="11" spans="1:10" s="74" customFormat="1">
      <c r="A11" s="48"/>
      <c r="B11" s="49" t="s">
        <v>122</v>
      </c>
      <c r="C11" s="98">
        <v>3</v>
      </c>
      <c r="D11" s="99">
        <v>981</v>
      </c>
      <c r="E11" s="100" t="s">
        <v>112</v>
      </c>
      <c r="F11" s="99">
        <v>40312</v>
      </c>
      <c r="G11" s="119">
        <v>120</v>
      </c>
      <c r="H11" s="102" t="s">
        <v>127</v>
      </c>
    </row>
    <row r="12" spans="1:10" s="74" customFormat="1">
      <c r="A12" s="48"/>
      <c r="B12" s="49" t="s">
        <v>122</v>
      </c>
      <c r="C12" s="98">
        <v>22</v>
      </c>
      <c r="D12" s="99">
        <v>1078</v>
      </c>
      <c r="E12" s="100" t="s">
        <v>114</v>
      </c>
      <c r="F12" s="99">
        <v>21664</v>
      </c>
      <c r="G12" s="119">
        <v>150.06</v>
      </c>
      <c r="H12" s="102" t="s">
        <v>115</v>
      </c>
    </row>
    <row r="13" spans="1:10" s="74" customFormat="1">
      <c r="A13" s="48"/>
      <c r="B13" s="49" t="s">
        <v>122</v>
      </c>
      <c r="C13" s="98">
        <v>28</v>
      </c>
      <c r="D13" s="99">
        <v>1085</v>
      </c>
      <c r="E13" s="100" t="s">
        <v>128</v>
      </c>
      <c r="F13" s="99">
        <v>523</v>
      </c>
      <c r="G13" s="119">
        <v>1285.2</v>
      </c>
      <c r="H13" s="102" t="s">
        <v>127</v>
      </c>
    </row>
    <row r="14" spans="1:10" s="74" customFormat="1">
      <c r="A14" s="49"/>
      <c r="B14" s="49" t="s">
        <v>122</v>
      </c>
      <c r="C14" s="98">
        <v>29</v>
      </c>
      <c r="D14" s="99">
        <v>1090</v>
      </c>
      <c r="E14" s="100" t="s">
        <v>71</v>
      </c>
      <c r="F14" s="99">
        <v>10909</v>
      </c>
      <c r="G14" s="101">
        <v>419.59</v>
      </c>
      <c r="H14" s="102" t="s">
        <v>72</v>
      </c>
    </row>
    <row r="15" spans="1:10" s="74" customFormat="1">
      <c r="A15" s="93"/>
      <c r="B15" s="49" t="s">
        <v>122</v>
      </c>
      <c r="C15" s="98">
        <v>31</v>
      </c>
      <c r="D15" s="99">
        <v>1093</v>
      </c>
      <c r="E15" s="100" t="s">
        <v>116</v>
      </c>
      <c r="F15" s="99">
        <v>300</v>
      </c>
      <c r="G15" s="101">
        <v>718.76</v>
      </c>
      <c r="H15" s="102" t="s">
        <v>72</v>
      </c>
    </row>
    <row r="16" spans="1:10" s="74" customFormat="1" ht="13.5" thickBot="1">
      <c r="A16" s="109" t="s">
        <v>57</v>
      </c>
      <c r="B16" s="87"/>
      <c r="C16" s="87"/>
      <c r="D16" s="88"/>
      <c r="E16" s="88"/>
      <c r="F16" s="88"/>
      <c r="G16" s="110">
        <f>SUM(G8:G15)</f>
        <v>15467.720000000001</v>
      </c>
      <c r="H16" s="87"/>
    </row>
    <row r="17" spans="1:8" s="74" customFormat="1">
      <c r="A17" s="54" t="s">
        <v>103</v>
      </c>
      <c r="B17" s="116"/>
      <c r="C17" s="116"/>
      <c r="D17" s="120"/>
      <c r="E17" s="120"/>
      <c r="F17" s="120"/>
      <c r="G17" s="111">
        <v>262.10000000000002</v>
      </c>
      <c r="H17" s="116"/>
    </row>
    <row r="18" spans="1:8" s="76" customFormat="1">
      <c r="A18" s="48" t="s">
        <v>98</v>
      </c>
      <c r="B18" s="49" t="s">
        <v>122</v>
      </c>
      <c r="C18" s="63">
        <v>31</v>
      </c>
      <c r="D18" s="79">
        <v>1094</v>
      </c>
      <c r="E18" s="100" t="s">
        <v>116</v>
      </c>
      <c r="F18" s="99">
        <v>301</v>
      </c>
      <c r="G18" s="90">
        <v>495.87</v>
      </c>
      <c r="H18" s="52" t="s">
        <v>129</v>
      </c>
    </row>
    <row r="19" spans="1:8" s="74" customFormat="1" ht="13.5" thickBot="1">
      <c r="A19" s="109" t="s">
        <v>99</v>
      </c>
      <c r="B19" s="87"/>
      <c r="C19" s="87"/>
      <c r="D19" s="88"/>
      <c r="E19" s="88"/>
      <c r="F19" s="88"/>
      <c r="G19" s="110">
        <f>SUM(G17:G18)</f>
        <v>757.97</v>
      </c>
      <c r="H19" s="87"/>
    </row>
    <row r="20" spans="1:8" s="76" customFormat="1">
      <c r="A20" s="82" t="s">
        <v>51</v>
      </c>
      <c r="B20" s="73"/>
      <c r="C20" s="73"/>
      <c r="D20" s="83"/>
      <c r="E20" s="83"/>
      <c r="F20" s="83"/>
      <c r="G20" s="70">
        <v>34480.97</v>
      </c>
      <c r="H20" s="73"/>
    </row>
    <row r="21" spans="1:8" s="76" customFormat="1">
      <c r="A21" s="47" t="s">
        <v>15</v>
      </c>
      <c r="B21" s="49" t="s">
        <v>122</v>
      </c>
      <c r="C21" s="63">
        <v>10</v>
      </c>
      <c r="D21" s="63">
        <v>997</v>
      </c>
      <c r="E21" s="13" t="s">
        <v>41</v>
      </c>
      <c r="F21" s="63">
        <v>9501794770</v>
      </c>
      <c r="G21" s="80">
        <v>1419.02</v>
      </c>
      <c r="H21" s="15" t="s">
        <v>42</v>
      </c>
    </row>
    <row r="22" spans="1:8" ht="13.5" thickBot="1">
      <c r="A22" s="107" t="s">
        <v>17</v>
      </c>
      <c r="B22" s="45"/>
      <c r="C22" s="45"/>
      <c r="D22" s="45"/>
      <c r="E22" s="40"/>
      <c r="F22" s="45"/>
      <c r="G22" s="112">
        <f>SUM(G20:G21)</f>
        <v>35899.99</v>
      </c>
      <c r="H22" s="46"/>
    </row>
    <row r="23" spans="1:8">
      <c r="A23" s="54" t="s">
        <v>52</v>
      </c>
      <c r="B23" s="73"/>
      <c r="C23" s="73"/>
      <c r="D23" s="73"/>
      <c r="E23" s="84"/>
      <c r="F23" s="73"/>
      <c r="G23" s="85">
        <v>3378.62</v>
      </c>
      <c r="H23" s="86"/>
    </row>
    <row r="24" spans="1:8">
      <c r="A24" s="47" t="s">
        <v>18</v>
      </c>
      <c r="B24" s="49" t="s">
        <v>122</v>
      </c>
      <c r="C24" s="14">
        <v>9</v>
      </c>
      <c r="D24" s="14">
        <v>995</v>
      </c>
      <c r="E24" s="15" t="s">
        <v>105</v>
      </c>
      <c r="F24" s="14">
        <v>33763</v>
      </c>
      <c r="G24" s="19">
        <v>106.92</v>
      </c>
      <c r="H24" s="15" t="s">
        <v>21</v>
      </c>
    </row>
    <row r="25" spans="1:8">
      <c r="A25" s="50"/>
      <c r="B25" s="49" t="s">
        <v>122</v>
      </c>
      <c r="C25" s="63">
        <v>11</v>
      </c>
      <c r="D25" s="63">
        <v>999</v>
      </c>
      <c r="E25" s="50" t="s">
        <v>19</v>
      </c>
      <c r="F25" s="63">
        <v>92712</v>
      </c>
      <c r="G25" s="80">
        <v>296.74</v>
      </c>
      <c r="H25" s="50" t="s">
        <v>20</v>
      </c>
    </row>
    <row r="26" spans="1:8" ht="13.5" thickBot="1">
      <c r="A26" s="149" t="s">
        <v>22</v>
      </c>
      <c r="B26" s="33"/>
      <c r="C26" s="10"/>
      <c r="D26" s="10"/>
      <c r="E26" s="4"/>
      <c r="F26" s="10"/>
      <c r="G26" s="113">
        <f>SUM(G23:G25)</f>
        <v>3782.2799999999997</v>
      </c>
      <c r="H26" s="5"/>
    </row>
    <row r="27" spans="1:8">
      <c r="A27" s="54" t="s">
        <v>92</v>
      </c>
      <c r="B27" s="73"/>
      <c r="C27" s="81"/>
      <c r="D27" s="11"/>
      <c r="E27" s="75"/>
      <c r="F27" s="11"/>
      <c r="G27" s="18">
        <v>28200</v>
      </c>
      <c r="H27" s="62"/>
    </row>
    <row r="28" spans="1:8">
      <c r="A28" s="47" t="s">
        <v>73</v>
      </c>
      <c r="B28" s="39" t="s">
        <v>122</v>
      </c>
      <c r="C28" s="81">
        <v>21</v>
      </c>
      <c r="D28" s="11">
        <v>1072</v>
      </c>
      <c r="E28" s="13" t="s">
        <v>130</v>
      </c>
      <c r="F28" s="11">
        <v>21793</v>
      </c>
      <c r="G28" s="18">
        <v>250</v>
      </c>
      <c r="H28" s="103" t="s">
        <v>131</v>
      </c>
    </row>
    <row r="29" spans="1:8">
      <c r="B29" s="49" t="s">
        <v>122</v>
      </c>
      <c r="C29" s="81">
        <v>30</v>
      </c>
      <c r="D29" s="11">
        <v>1095</v>
      </c>
      <c r="E29" s="13" t="s">
        <v>74</v>
      </c>
      <c r="F29" s="16" t="s">
        <v>132</v>
      </c>
      <c r="G29" s="18">
        <v>5000</v>
      </c>
      <c r="H29" s="103" t="s">
        <v>75</v>
      </c>
    </row>
    <row r="30" spans="1:8" ht="13.5" thickBot="1">
      <c r="A30" s="105" t="s">
        <v>76</v>
      </c>
      <c r="B30" s="136"/>
      <c r="C30" s="45"/>
      <c r="D30" s="45"/>
      <c r="E30" s="40"/>
      <c r="F30" s="45"/>
      <c r="G30" s="112">
        <f>SUM(G27:G29)</f>
        <v>33450</v>
      </c>
      <c r="H30" s="46"/>
    </row>
    <row r="31" spans="1:8">
      <c r="A31" s="23" t="s">
        <v>133</v>
      </c>
      <c r="B31" s="39" t="s">
        <v>122</v>
      </c>
      <c r="C31" s="73">
        <v>24</v>
      </c>
      <c r="D31" s="73">
        <v>1082</v>
      </c>
      <c r="E31" s="38" t="s">
        <v>135</v>
      </c>
      <c r="F31" s="73">
        <v>165504</v>
      </c>
      <c r="G31" s="85">
        <v>102</v>
      </c>
      <c r="H31" s="152" t="s">
        <v>136</v>
      </c>
    </row>
    <row r="32" spans="1:8" ht="13.5" thickBot="1">
      <c r="A32" s="105" t="s">
        <v>134</v>
      </c>
      <c r="B32" s="129"/>
      <c r="C32" s="129"/>
      <c r="D32" s="129"/>
      <c r="E32" s="166"/>
      <c r="F32" s="129"/>
      <c r="G32" s="167">
        <v>102</v>
      </c>
      <c r="H32" s="95"/>
    </row>
    <row r="33" spans="1:8">
      <c r="A33" s="54" t="s">
        <v>53</v>
      </c>
      <c r="B33" s="73"/>
      <c r="C33" s="73"/>
      <c r="D33" s="73"/>
      <c r="E33" s="84"/>
      <c r="F33" s="73"/>
      <c r="G33" s="85">
        <v>11145.44</v>
      </c>
      <c r="H33" s="86"/>
    </row>
    <row r="34" spans="1:8">
      <c r="A34" s="48" t="s">
        <v>23</v>
      </c>
      <c r="B34" s="49" t="s">
        <v>122</v>
      </c>
      <c r="C34" s="140">
        <v>4</v>
      </c>
      <c r="D34" s="63">
        <v>985</v>
      </c>
      <c r="E34" s="50" t="s">
        <v>58</v>
      </c>
      <c r="F34" s="142">
        <v>190315483538</v>
      </c>
      <c r="G34" s="80">
        <v>161.83000000000001</v>
      </c>
      <c r="H34" s="50" t="s">
        <v>59</v>
      </c>
    </row>
    <row r="35" spans="1:8">
      <c r="A35" s="17"/>
      <c r="B35" s="49" t="s">
        <v>122</v>
      </c>
      <c r="C35" s="141">
        <v>4</v>
      </c>
      <c r="D35" s="63">
        <v>986</v>
      </c>
      <c r="E35" s="50" t="s">
        <v>24</v>
      </c>
      <c r="F35" s="49"/>
      <c r="G35" s="80">
        <v>138.30000000000001</v>
      </c>
      <c r="H35" s="50" t="s">
        <v>43</v>
      </c>
    </row>
    <row r="36" spans="1:8">
      <c r="A36" s="12"/>
      <c r="B36" s="49" t="s">
        <v>122</v>
      </c>
      <c r="C36" s="9">
        <v>21</v>
      </c>
      <c r="D36" s="11">
        <v>1071</v>
      </c>
      <c r="E36" s="13" t="s">
        <v>40</v>
      </c>
      <c r="F36" s="16">
        <v>16204392</v>
      </c>
      <c r="G36" s="18">
        <v>23.99</v>
      </c>
      <c r="H36" s="15" t="s">
        <v>35</v>
      </c>
    </row>
    <row r="37" spans="1:8">
      <c r="A37" s="12"/>
      <c r="B37" s="49" t="s">
        <v>122</v>
      </c>
      <c r="C37" s="81">
        <v>22</v>
      </c>
      <c r="D37" s="134">
        <v>1077</v>
      </c>
      <c r="E37" s="50" t="s">
        <v>24</v>
      </c>
      <c r="F37" s="135"/>
      <c r="G37" s="18">
        <v>218.5</v>
      </c>
      <c r="H37" s="13" t="s">
        <v>43</v>
      </c>
    </row>
    <row r="38" spans="1:8">
      <c r="A38" s="12"/>
      <c r="B38" s="49" t="s">
        <v>122</v>
      </c>
      <c r="C38" s="9">
        <v>30</v>
      </c>
      <c r="D38" s="134">
        <v>1092</v>
      </c>
      <c r="E38" s="50" t="s">
        <v>36</v>
      </c>
      <c r="F38" s="135">
        <v>38335364</v>
      </c>
      <c r="G38" s="18">
        <v>681.03</v>
      </c>
      <c r="H38" s="13" t="s">
        <v>37</v>
      </c>
    </row>
    <row r="39" spans="1:8" ht="13.5" thickBot="1">
      <c r="A39" s="133" t="s">
        <v>25</v>
      </c>
      <c r="B39" s="129"/>
      <c r="C39" s="136"/>
      <c r="D39" s="45"/>
      <c r="E39" s="137"/>
      <c r="F39" s="45"/>
      <c r="G39" s="112">
        <f>SUM(G33:G38)</f>
        <v>12369.09</v>
      </c>
      <c r="H39" s="46"/>
    </row>
    <row r="40" spans="1:8">
      <c r="A40" s="54" t="s">
        <v>54</v>
      </c>
      <c r="B40" s="73"/>
      <c r="C40" s="73"/>
      <c r="D40" s="73"/>
      <c r="E40" s="84"/>
      <c r="F40" s="73"/>
      <c r="G40" s="85">
        <v>69531.740000000005</v>
      </c>
      <c r="H40" s="86"/>
    </row>
    <row r="41" spans="1:8">
      <c r="A41" s="47" t="s">
        <v>26</v>
      </c>
      <c r="B41" s="49" t="s">
        <v>122</v>
      </c>
      <c r="C41" s="63">
        <v>2</v>
      </c>
      <c r="D41" s="49">
        <v>979</v>
      </c>
      <c r="E41" s="50" t="s">
        <v>137</v>
      </c>
      <c r="F41" s="49">
        <v>2499</v>
      </c>
      <c r="G41" s="80">
        <v>150</v>
      </c>
      <c r="H41" s="50" t="s">
        <v>138</v>
      </c>
    </row>
    <row r="42" spans="1:8">
      <c r="A42" s="47"/>
      <c r="B42" s="49" t="s">
        <v>122</v>
      </c>
      <c r="C42" s="63">
        <v>9</v>
      </c>
      <c r="D42" s="49">
        <v>993</v>
      </c>
      <c r="E42" s="37" t="s">
        <v>38</v>
      </c>
      <c r="F42" s="63">
        <v>101301</v>
      </c>
      <c r="G42" s="80">
        <v>80</v>
      </c>
      <c r="H42" s="50" t="s">
        <v>61</v>
      </c>
    </row>
    <row r="43" spans="1:8">
      <c r="A43" s="47"/>
      <c r="B43" s="49" t="s">
        <v>122</v>
      </c>
      <c r="C43" s="63">
        <v>9</v>
      </c>
      <c r="D43" s="49">
        <v>994</v>
      </c>
      <c r="E43" s="91" t="s">
        <v>38</v>
      </c>
      <c r="F43" s="63">
        <v>101301</v>
      </c>
      <c r="G43" s="80">
        <v>15.2</v>
      </c>
      <c r="H43" s="50" t="s">
        <v>79</v>
      </c>
    </row>
    <row r="44" spans="1:8">
      <c r="A44" s="47"/>
      <c r="B44" s="49" t="s">
        <v>122</v>
      </c>
      <c r="C44" s="63">
        <v>9</v>
      </c>
      <c r="D44" s="49">
        <v>990</v>
      </c>
      <c r="E44" s="91" t="s">
        <v>38</v>
      </c>
      <c r="F44" s="63">
        <v>101434</v>
      </c>
      <c r="G44" s="80">
        <v>100</v>
      </c>
      <c r="H44" s="50" t="s">
        <v>60</v>
      </c>
    </row>
    <row r="45" spans="1:8">
      <c r="A45" s="47"/>
      <c r="B45" s="49" t="s">
        <v>122</v>
      </c>
      <c r="C45" s="63">
        <v>9</v>
      </c>
      <c r="D45" s="49">
        <v>991</v>
      </c>
      <c r="E45" s="91" t="s">
        <v>38</v>
      </c>
      <c r="F45" s="63">
        <v>101434</v>
      </c>
      <c r="G45" s="80">
        <v>19</v>
      </c>
      <c r="H45" s="50" t="s">
        <v>78</v>
      </c>
    </row>
    <row r="46" spans="1:8">
      <c r="A46" s="47"/>
      <c r="B46" s="49" t="s">
        <v>122</v>
      </c>
      <c r="C46" s="63">
        <v>10</v>
      </c>
      <c r="D46" s="49">
        <v>144</v>
      </c>
      <c r="E46" s="104" t="s">
        <v>100</v>
      </c>
      <c r="F46" s="49" t="s">
        <v>117</v>
      </c>
      <c r="G46" s="80">
        <v>56</v>
      </c>
      <c r="H46" s="143" t="s">
        <v>118</v>
      </c>
    </row>
    <row r="47" spans="1:8">
      <c r="A47" s="47"/>
      <c r="B47" s="49" t="s">
        <v>122</v>
      </c>
      <c r="C47" s="63">
        <v>21</v>
      </c>
      <c r="D47" s="49">
        <v>1073</v>
      </c>
      <c r="E47" s="92" t="s">
        <v>16</v>
      </c>
      <c r="F47" s="63">
        <v>10811</v>
      </c>
      <c r="G47" s="80">
        <v>1.81</v>
      </c>
      <c r="H47" s="94" t="s">
        <v>139</v>
      </c>
    </row>
    <row r="48" spans="1:8">
      <c r="A48" s="47"/>
      <c r="B48" s="49" t="s">
        <v>122</v>
      </c>
      <c r="C48" s="63">
        <v>21</v>
      </c>
      <c r="D48" s="49">
        <v>1074</v>
      </c>
      <c r="E48" s="92" t="s">
        <v>16</v>
      </c>
      <c r="F48" s="63">
        <v>10811</v>
      </c>
      <c r="G48" s="80">
        <v>90.25</v>
      </c>
      <c r="H48" s="50" t="s">
        <v>77</v>
      </c>
    </row>
    <row r="49" spans="1:228">
      <c r="A49" s="47"/>
      <c r="B49" s="49" t="s">
        <v>122</v>
      </c>
      <c r="C49" s="63">
        <v>24</v>
      </c>
      <c r="D49" s="49">
        <v>1081</v>
      </c>
      <c r="E49" s="92" t="s">
        <v>135</v>
      </c>
      <c r="F49" s="63">
        <v>165504</v>
      </c>
      <c r="G49" s="80">
        <v>30</v>
      </c>
      <c r="H49" s="50" t="s">
        <v>140</v>
      </c>
    </row>
    <row r="50" spans="1:228">
      <c r="A50" s="47"/>
      <c r="B50" s="49" t="s">
        <v>122</v>
      </c>
      <c r="C50" s="63">
        <v>25</v>
      </c>
      <c r="D50" s="49">
        <v>146</v>
      </c>
      <c r="E50" s="104" t="s">
        <v>100</v>
      </c>
      <c r="F50" s="49" t="s">
        <v>117</v>
      </c>
      <c r="G50" s="80">
        <v>40</v>
      </c>
      <c r="H50" s="143" t="s">
        <v>118</v>
      </c>
    </row>
    <row r="51" spans="1:228">
      <c r="A51" s="47"/>
      <c r="B51" s="49" t="s">
        <v>122</v>
      </c>
      <c r="C51" s="63">
        <v>28</v>
      </c>
      <c r="D51" s="49">
        <v>1086</v>
      </c>
      <c r="E51" s="104" t="s">
        <v>81</v>
      </c>
      <c r="F51" s="63">
        <v>399</v>
      </c>
      <c r="G51" s="80">
        <v>1275</v>
      </c>
      <c r="H51" s="50" t="s">
        <v>62</v>
      </c>
    </row>
    <row r="52" spans="1:228">
      <c r="A52" s="47"/>
      <c r="B52" s="49" t="s">
        <v>122</v>
      </c>
      <c r="C52" s="63">
        <v>30</v>
      </c>
      <c r="D52" s="49">
        <v>1096</v>
      </c>
      <c r="E52" s="91" t="s">
        <v>38</v>
      </c>
      <c r="F52" s="63">
        <v>101988</v>
      </c>
      <c r="G52" s="80">
        <v>2637.6</v>
      </c>
      <c r="H52" s="50" t="s">
        <v>39</v>
      </c>
    </row>
    <row r="53" spans="1:228">
      <c r="A53" s="47"/>
      <c r="B53" s="49" t="s">
        <v>122</v>
      </c>
      <c r="C53" s="63">
        <v>30</v>
      </c>
      <c r="D53" s="49">
        <v>1097</v>
      </c>
      <c r="E53" s="50" t="s">
        <v>38</v>
      </c>
      <c r="F53" s="63">
        <v>101988</v>
      </c>
      <c r="G53" s="80">
        <v>501.14</v>
      </c>
      <c r="H53" s="50" t="s">
        <v>80</v>
      </c>
    </row>
    <row r="54" spans="1:228">
      <c r="A54" s="47"/>
      <c r="B54" s="49" t="s">
        <v>122</v>
      </c>
      <c r="C54" s="63">
        <v>30</v>
      </c>
      <c r="D54" s="49">
        <v>1098</v>
      </c>
      <c r="E54" s="50" t="s">
        <v>112</v>
      </c>
      <c r="F54" s="63">
        <v>40456</v>
      </c>
      <c r="G54" s="177">
        <v>371</v>
      </c>
      <c r="H54" s="50" t="s">
        <v>141</v>
      </c>
    </row>
    <row r="55" spans="1:228">
      <c r="A55" s="47"/>
      <c r="B55" s="49" t="s">
        <v>122</v>
      </c>
      <c r="C55" s="63">
        <v>30</v>
      </c>
      <c r="D55" s="49">
        <v>1099</v>
      </c>
      <c r="E55" s="50" t="s">
        <v>112</v>
      </c>
      <c r="F55" s="63">
        <v>40456</v>
      </c>
      <c r="G55" s="177">
        <v>167</v>
      </c>
      <c r="H55" s="50" t="s">
        <v>142</v>
      </c>
    </row>
    <row r="56" spans="1:228">
      <c r="A56" s="153"/>
      <c r="B56" s="172" t="s">
        <v>122</v>
      </c>
      <c r="C56" s="173">
        <v>31</v>
      </c>
      <c r="D56" s="172">
        <v>1100</v>
      </c>
      <c r="E56" s="174" t="s">
        <v>130</v>
      </c>
      <c r="F56" s="173">
        <v>21804</v>
      </c>
      <c r="G56" s="175">
        <v>133</v>
      </c>
      <c r="H56" s="50" t="s">
        <v>146</v>
      </c>
    </row>
    <row r="57" spans="1:228" s="32" customFormat="1" ht="13.5" thickBot="1">
      <c r="A57" s="114" t="s">
        <v>27</v>
      </c>
      <c r="B57" s="33"/>
      <c r="C57" s="33"/>
      <c r="D57" s="33"/>
      <c r="E57" s="34"/>
      <c r="F57" s="33"/>
      <c r="G57" s="127">
        <f>SUM(G40:G56)</f>
        <v>75198.740000000005</v>
      </c>
      <c r="H57" s="128"/>
      <c r="I57" s="55"/>
      <c r="J57" s="55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37" customFormat="1">
      <c r="A58" s="54" t="s">
        <v>94</v>
      </c>
      <c r="B58" s="73"/>
      <c r="C58" s="73"/>
      <c r="D58" s="73"/>
      <c r="E58" s="84"/>
      <c r="F58" s="73"/>
      <c r="G58" s="85">
        <v>3145</v>
      </c>
      <c r="H58" s="86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ht="13.5" thickBot="1">
      <c r="A59" s="48" t="s">
        <v>93</v>
      </c>
      <c r="B59" s="49"/>
      <c r="C59" s="49"/>
      <c r="D59" s="49"/>
      <c r="E59" s="104"/>
      <c r="F59" s="49"/>
      <c r="G59" s="51"/>
      <c r="H59" s="52"/>
      <c r="I59" s="37"/>
      <c r="J59" s="37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  <c r="GI59" s="32"/>
      <c r="GJ59" s="32"/>
      <c r="GK59" s="32"/>
      <c r="GL59" s="32"/>
      <c r="GM59" s="32"/>
      <c r="GN59" s="32"/>
      <c r="GO59" s="32"/>
      <c r="GP59" s="32"/>
      <c r="GQ59" s="32"/>
      <c r="GR59" s="32"/>
      <c r="GS59" s="32"/>
      <c r="GT59" s="32"/>
      <c r="GU59" s="32"/>
      <c r="GV59" s="32"/>
      <c r="GW59" s="32"/>
      <c r="GX59" s="32"/>
      <c r="GY59" s="32"/>
      <c r="GZ59" s="32"/>
      <c r="HA59" s="32"/>
      <c r="HB59" s="32"/>
      <c r="HC59" s="32"/>
      <c r="HD59" s="32"/>
      <c r="HE59" s="32"/>
      <c r="HF59" s="32"/>
      <c r="HG59" s="32"/>
      <c r="HH59" s="32"/>
      <c r="HI59" s="32"/>
      <c r="HJ59" s="32"/>
      <c r="HK59" s="32"/>
      <c r="HL59" s="32"/>
      <c r="HM59" s="32"/>
      <c r="HN59" s="32"/>
      <c r="HO59" s="32"/>
      <c r="HP59" s="32"/>
      <c r="HQ59" s="32"/>
      <c r="HR59" s="32"/>
      <c r="HS59" s="32"/>
      <c r="HT59" s="32"/>
    </row>
    <row r="60" spans="1:228" s="32" customFormat="1" ht="13.5" thickBot="1">
      <c r="A60" s="105" t="s">
        <v>95</v>
      </c>
      <c r="B60" s="168"/>
      <c r="C60" s="87"/>
      <c r="D60" s="87"/>
      <c r="E60" s="87"/>
      <c r="F60" s="87"/>
      <c r="G60" s="106">
        <f>SUM(G58:G59)</f>
        <v>3145</v>
      </c>
      <c r="H60" s="109"/>
      <c r="I60" s="37"/>
      <c r="J60" s="37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37" customFormat="1">
      <c r="A61" s="147">
        <v>20.13</v>
      </c>
      <c r="B61" s="171" t="s">
        <v>122</v>
      </c>
      <c r="C61" s="98">
        <v>29</v>
      </c>
      <c r="D61" s="98">
        <v>1089</v>
      </c>
      <c r="E61" s="102" t="s">
        <v>144</v>
      </c>
      <c r="F61" s="98">
        <v>9855</v>
      </c>
      <c r="G61" s="119">
        <v>700</v>
      </c>
      <c r="H61" s="102" t="s">
        <v>145</v>
      </c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37" customFormat="1" ht="13.5" thickBot="1">
      <c r="A62" s="105" t="s">
        <v>143</v>
      </c>
      <c r="B62" s="115"/>
      <c r="C62" s="87"/>
      <c r="D62" s="87"/>
      <c r="E62" s="87"/>
      <c r="F62" s="87"/>
      <c r="G62" s="106">
        <v>700</v>
      </c>
      <c r="H62" s="109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37" customFormat="1">
      <c r="A63" s="23" t="s">
        <v>113</v>
      </c>
      <c r="B63" s="169"/>
      <c r="C63" s="139"/>
      <c r="D63" s="139"/>
      <c r="E63" s="139"/>
      <c r="F63" s="139"/>
      <c r="G63" s="170">
        <v>98.03</v>
      </c>
      <c r="H63" s="147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37" customFormat="1">
      <c r="A64" s="48">
        <v>20.14</v>
      </c>
      <c r="B64" s="49"/>
      <c r="C64" s="98"/>
      <c r="D64" s="98"/>
      <c r="E64" s="144"/>
      <c r="F64" s="98"/>
      <c r="G64" s="119"/>
      <c r="H64" s="14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37" customFormat="1" ht="13.5" thickBot="1">
      <c r="A65" s="105" t="s">
        <v>110</v>
      </c>
      <c r="B65" s="115"/>
      <c r="C65" s="87"/>
      <c r="D65" s="87"/>
      <c r="E65" s="87"/>
      <c r="F65" s="87"/>
      <c r="G65" s="106">
        <v>98.03</v>
      </c>
      <c r="H65" s="109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s="37" customFormat="1">
      <c r="A66" s="54" t="s">
        <v>107</v>
      </c>
      <c r="B66" s="145"/>
      <c r="C66" s="139"/>
      <c r="D66" s="139"/>
      <c r="E66" s="139"/>
      <c r="F66" s="139"/>
      <c r="G66" s="146">
        <v>3940</v>
      </c>
      <c r="H66" s="147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</row>
    <row r="67" spans="1:228" s="37" customFormat="1">
      <c r="A67" s="48">
        <v>20.25</v>
      </c>
      <c r="B67" s="49"/>
      <c r="C67" s="63"/>
      <c r="D67" s="63"/>
      <c r="E67" s="52"/>
      <c r="F67" s="96"/>
      <c r="G67" s="66"/>
      <c r="H67" s="52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</row>
    <row r="68" spans="1:228" s="37" customFormat="1" ht="13.5" thickBot="1">
      <c r="A68" s="105" t="s">
        <v>106</v>
      </c>
      <c r="B68" s="21"/>
      <c r="C68" s="21"/>
      <c r="D68" s="21"/>
      <c r="E68" s="21"/>
      <c r="F68" s="129"/>
      <c r="G68" s="106">
        <f>SUM(G66:G67)</f>
        <v>3940</v>
      </c>
      <c r="H68" s="130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</row>
    <row r="69" spans="1:228" s="37" customFormat="1">
      <c r="A69" s="54" t="s">
        <v>96</v>
      </c>
      <c r="B69" s="126"/>
      <c r="C69" s="39"/>
      <c r="D69" s="39"/>
      <c r="E69" s="39"/>
      <c r="F69" s="39"/>
      <c r="G69" s="53">
        <v>527.29</v>
      </c>
      <c r="H69" s="54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</row>
    <row r="70" spans="1:228" s="37" customFormat="1">
      <c r="A70" s="23" t="s">
        <v>82</v>
      </c>
      <c r="B70" s="49"/>
      <c r="C70" s="49"/>
      <c r="D70" s="49"/>
      <c r="E70" s="52"/>
      <c r="F70" s="49"/>
      <c r="G70" s="51"/>
      <c r="H70" s="52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</row>
    <row r="71" spans="1:228" s="37" customFormat="1" ht="13.5" thickBot="1">
      <c r="A71" s="105" t="s">
        <v>83</v>
      </c>
      <c r="B71" s="115"/>
      <c r="C71" s="87"/>
      <c r="D71" s="87"/>
      <c r="E71" s="87"/>
      <c r="F71" s="87"/>
      <c r="G71" s="106">
        <f>SUM(G69:G70)</f>
        <v>527.29</v>
      </c>
      <c r="H71" s="109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</row>
    <row r="72" spans="1:228" s="37" customFormat="1">
      <c r="A72" s="54" t="s">
        <v>97</v>
      </c>
      <c r="B72" s="24"/>
      <c r="C72" s="39"/>
      <c r="D72" s="39"/>
      <c r="E72" s="39"/>
      <c r="F72" s="39"/>
      <c r="G72" s="53">
        <v>6584.23</v>
      </c>
      <c r="H72" s="54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</row>
    <row r="73" spans="1:228" s="37" customFormat="1">
      <c r="A73" s="23" t="s">
        <v>63</v>
      </c>
      <c r="B73" s="49"/>
      <c r="C73" s="49"/>
      <c r="D73" s="49"/>
      <c r="E73" s="52"/>
      <c r="F73" s="49"/>
      <c r="G73" s="51"/>
      <c r="H73" s="52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</row>
    <row r="74" spans="1:228" s="37" customFormat="1" ht="13.5" thickBot="1">
      <c r="A74" s="105" t="s">
        <v>83</v>
      </c>
      <c r="B74" s="29"/>
      <c r="C74" s="30"/>
      <c r="D74" s="30"/>
      <c r="E74" s="30"/>
      <c r="F74" s="30"/>
      <c r="G74" s="106">
        <f>SUM(G72:G73)</f>
        <v>6584.23</v>
      </c>
      <c r="H74" s="31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</row>
    <row r="75" spans="1:228" s="37" customFormat="1">
      <c r="A75" s="54" t="s">
        <v>55</v>
      </c>
      <c r="B75" s="24"/>
      <c r="C75" s="39"/>
      <c r="D75" s="39"/>
      <c r="E75" s="39"/>
      <c r="F75" s="39"/>
      <c r="G75" s="53">
        <v>5400</v>
      </c>
      <c r="H75" s="54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</row>
    <row r="76" spans="1:228" ht="13.5" thickBot="1">
      <c r="A76" s="23" t="s">
        <v>28</v>
      </c>
      <c r="B76" s="49" t="s">
        <v>122</v>
      </c>
      <c r="C76" s="25">
        <v>14</v>
      </c>
      <c r="D76" s="25">
        <v>1066</v>
      </c>
      <c r="E76" s="26" t="s">
        <v>29</v>
      </c>
      <c r="F76" s="25">
        <v>27</v>
      </c>
      <c r="G76" s="27">
        <v>600</v>
      </c>
      <c r="H76" s="28" t="s">
        <v>31</v>
      </c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  <c r="DV76" s="32"/>
      <c r="DW76" s="32"/>
      <c r="DX76" s="32"/>
      <c r="DY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/>
      <c r="EL76" s="32"/>
      <c r="EM76" s="32"/>
      <c r="EN76" s="32"/>
      <c r="EO76" s="32"/>
      <c r="EP76" s="32"/>
      <c r="EQ76" s="32"/>
      <c r="ER76" s="32"/>
      <c r="ES76" s="32"/>
      <c r="ET76" s="32"/>
      <c r="EU76" s="32"/>
      <c r="EV76" s="32"/>
      <c r="EW76" s="32"/>
      <c r="EX76" s="32"/>
      <c r="EY76" s="32"/>
      <c r="EZ76" s="32"/>
      <c r="FA76" s="32"/>
      <c r="FB76" s="32"/>
      <c r="FC76" s="32"/>
      <c r="FD76" s="32"/>
      <c r="FE76" s="32"/>
      <c r="FF76" s="32"/>
      <c r="FG76" s="32"/>
      <c r="FH76" s="32"/>
      <c r="FI76" s="32"/>
      <c r="FJ76" s="32"/>
      <c r="FK76" s="32"/>
      <c r="FL76" s="32"/>
      <c r="FM76" s="32"/>
      <c r="FN76" s="32"/>
      <c r="FO76" s="32"/>
      <c r="FP76" s="32"/>
      <c r="FQ76" s="32"/>
      <c r="FR76" s="32"/>
      <c r="FS76" s="32"/>
      <c r="FT76" s="32"/>
      <c r="FU76" s="32"/>
      <c r="FV76" s="32"/>
      <c r="FW76" s="32"/>
      <c r="FX76" s="32"/>
      <c r="FY76" s="32"/>
      <c r="FZ76" s="32"/>
      <c r="GA76" s="32"/>
      <c r="GB76" s="32"/>
      <c r="GC76" s="32"/>
      <c r="GD76" s="32"/>
      <c r="GE76" s="32"/>
      <c r="GF76" s="32"/>
      <c r="GG76" s="32"/>
      <c r="GH76" s="32"/>
      <c r="GI76" s="32"/>
      <c r="GJ76" s="32"/>
      <c r="GK76" s="32"/>
      <c r="GL76" s="32"/>
      <c r="GM76" s="32"/>
      <c r="GN76" s="32"/>
      <c r="GO76" s="32"/>
      <c r="GP76" s="32"/>
      <c r="GQ76" s="32"/>
      <c r="GR76" s="32"/>
      <c r="GS76" s="32"/>
      <c r="GT76" s="32"/>
      <c r="GU76" s="32"/>
      <c r="GV76" s="32"/>
      <c r="GW76" s="32"/>
      <c r="GX76" s="32"/>
      <c r="GY76" s="32"/>
      <c r="GZ76" s="32"/>
      <c r="HA76" s="32"/>
      <c r="HB76" s="32"/>
      <c r="HC76" s="32"/>
      <c r="HD76" s="32"/>
      <c r="HE76" s="32"/>
      <c r="HF76" s="32"/>
      <c r="HG76" s="32"/>
      <c r="HH76" s="32"/>
      <c r="HI76" s="32"/>
      <c r="HJ76" s="32"/>
      <c r="HK76" s="32"/>
      <c r="HL76" s="32"/>
      <c r="HM76" s="32"/>
      <c r="HN76" s="32"/>
      <c r="HO76" s="32"/>
      <c r="HP76" s="32"/>
      <c r="HQ76" s="32"/>
      <c r="HR76" s="32"/>
      <c r="HS76" s="32"/>
      <c r="HT76" s="32"/>
    </row>
    <row r="77" spans="1:228" s="55" customFormat="1" ht="13.5" thickBot="1">
      <c r="A77" s="158" t="s">
        <v>30</v>
      </c>
      <c r="B77" s="159"/>
      <c r="C77" s="162"/>
      <c r="D77" s="162"/>
      <c r="E77" s="163"/>
      <c r="F77" s="162"/>
      <c r="G77" s="164">
        <f>SUM(G75:G76)</f>
        <v>6000</v>
      </c>
      <c r="H77" s="165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</row>
    <row r="78" spans="1:228" s="37" customFormat="1">
      <c r="A78" s="54" t="s">
        <v>125</v>
      </c>
      <c r="B78" s="160"/>
      <c r="C78" s="155"/>
      <c r="D78" s="155"/>
      <c r="E78" s="104"/>
      <c r="F78" s="155"/>
      <c r="G78" s="156">
        <v>0.02</v>
      </c>
      <c r="H78" s="157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</row>
    <row r="79" spans="1:228" s="37" customFormat="1">
      <c r="A79" s="23" t="s">
        <v>119</v>
      </c>
      <c r="B79" s="161"/>
      <c r="C79" s="155"/>
      <c r="D79" s="155"/>
      <c r="E79" s="104"/>
      <c r="F79" s="155"/>
      <c r="G79" s="80">
        <v>0</v>
      </c>
      <c r="H79" s="52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</row>
    <row r="80" spans="1:228" s="37" customFormat="1" ht="13.5" thickBot="1">
      <c r="A80" s="158" t="s">
        <v>120</v>
      </c>
      <c r="B80" s="154"/>
      <c r="C80" s="155"/>
      <c r="D80" s="155"/>
      <c r="E80" s="104"/>
      <c r="F80" s="155"/>
      <c r="G80" s="156">
        <f>SUM(G78:G79)</f>
        <v>0.02</v>
      </c>
      <c r="H80" s="157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</row>
    <row r="81" spans="1:228" s="22" customFormat="1" ht="13.5" thickBot="1">
      <c r="A81" s="56" t="s">
        <v>123</v>
      </c>
      <c r="B81" s="57"/>
      <c r="C81" s="57"/>
      <c r="D81" s="57"/>
      <c r="E81" s="58"/>
      <c r="F81" s="57"/>
      <c r="G81" s="43">
        <f>G16+G19+G22+G26+G30+G32+G39+G57+G60+G62+G65+G68+G71+G74+G77+G80</f>
        <v>198022.36</v>
      </c>
      <c r="H81" s="58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/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55"/>
      <c r="FE81" s="55"/>
      <c r="FF81" s="55"/>
      <c r="FG81" s="55"/>
      <c r="FH81" s="55"/>
      <c r="FI81" s="55"/>
      <c r="FJ81" s="55"/>
      <c r="FK81" s="55"/>
      <c r="FL81" s="55"/>
      <c r="FM81" s="55"/>
      <c r="FN81" s="55"/>
      <c r="FO81" s="55"/>
      <c r="FP81" s="55"/>
      <c r="FQ81" s="55"/>
      <c r="FR81" s="55"/>
      <c r="FS81" s="55"/>
      <c r="FT81" s="55"/>
      <c r="FU81" s="55"/>
      <c r="FV81" s="55"/>
      <c r="FW81" s="55"/>
      <c r="FX81" s="55"/>
      <c r="FY81" s="55"/>
      <c r="FZ81" s="55"/>
      <c r="GA81" s="55"/>
      <c r="GB81" s="55"/>
      <c r="GC81" s="55"/>
      <c r="GD81" s="55"/>
      <c r="GE81" s="55"/>
      <c r="GF81" s="55"/>
      <c r="GG81" s="55"/>
      <c r="GH81" s="55"/>
      <c r="GI81" s="55"/>
      <c r="GJ81" s="55"/>
      <c r="GK81" s="55"/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/>
      <c r="HM81" s="55"/>
      <c r="HN81" s="55"/>
      <c r="HO81" s="55"/>
      <c r="HP81" s="55"/>
      <c r="HQ81" s="55"/>
      <c r="HR81" s="55"/>
      <c r="HS81" s="55"/>
      <c r="HT81" s="55"/>
    </row>
    <row r="82" spans="1:228"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  <c r="FN82" s="22"/>
      <c r="FO82" s="22"/>
      <c r="FP82" s="22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22"/>
      <c r="GD82" s="22"/>
      <c r="GE82" s="22"/>
      <c r="GF82" s="22"/>
      <c r="GG82" s="22"/>
      <c r="GH82" s="22"/>
      <c r="GI82" s="22"/>
      <c r="GJ82" s="22"/>
      <c r="GK82" s="22"/>
      <c r="GL82" s="22"/>
      <c r="GM82" s="22"/>
      <c r="GN82" s="22"/>
      <c r="GO82" s="22"/>
      <c r="GP82" s="22"/>
      <c r="GQ82" s="22"/>
      <c r="GR82" s="22"/>
      <c r="GS82" s="22"/>
      <c r="GT82" s="22"/>
      <c r="GU82" s="22"/>
      <c r="GV82" s="22"/>
      <c r="GW82" s="22"/>
      <c r="GX82" s="22"/>
      <c r="GY82" s="22"/>
      <c r="GZ82" s="22"/>
      <c r="HA82" s="22"/>
      <c r="HB82" s="22"/>
      <c r="HC82" s="22"/>
      <c r="HD82" s="22"/>
      <c r="HE82" s="22"/>
      <c r="HF82" s="22"/>
      <c r="HG82" s="22"/>
      <c r="HH82" s="22"/>
      <c r="HI82" s="22"/>
      <c r="HJ82" s="22"/>
      <c r="HK82" s="22"/>
      <c r="HL82" s="22"/>
      <c r="HM82" s="22"/>
      <c r="HN82" s="22"/>
      <c r="HO82" s="22"/>
      <c r="HP82" s="22"/>
      <c r="HQ82" s="22"/>
      <c r="HR82" s="22"/>
      <c r="HS82" s="22"/>
      <c r="HT82" s="22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personal</vt:lpstr>
      <vt:lpstr>materiale</vt:lpstr>
      <vt:lpstr>Foaie1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2019-11-29T10:04:00Z</cp:lastPrinted>
  <dcterms:created xsi:type="dcterms:W3CDTF">2016-01-19T13:06:09Z</dcterms:created>
  <dcterms:modified xsi:type="dcterms:W3CDTF">2019-11-29T10:06:38Z</dcterms:modified>
</cp:coreProperties>
</file>