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personal!$A$1:$E$35</definedName>
  </definedNames>
  <calcPr calcId="125725"/>
</workbook>
</file>

<file path=xl/calcChain.xml><?xml version="1.0" encoding="utf-8"?>
<calcChain xmlns="http://schemas.openxmlformats.org/spreadsheetml/2006/main">
  <c r="D30" i="1"/>
  <c r="G58" i="2"/>
  <c r="G46"/>
  <c r="G27"/>
  <c r="G15"/>
  <c r="G64"/>
  <c r="G61"/>
  <c r="G49"/>
  <c r="G34"/>
  <c r="G24"/>
  <c r="G20"/>
  <c r="G12"/>
  <c r="D33" i="1"/>
  <c r="D24"/>
  <c r="D20"/>
  <c r="D16"/>
  <c r="D12"/>
  <c r="G65" i="2" l="1"/>
  <c r="D34" i="1"/>
</calcChain>
</file>

<file path=xl/sharedStrings.xml><?xml version="1.0" encoding="utf-8"?>
<sst xmlns="http://schemas.openxmlformats.org/spreadsheetml/2006/main" count="194" uniqueCount="132">
  <si>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</si>
  <si>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</si>
  <si>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</si>
  <si>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</si>
  <si>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</si>
  <si>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</si>
  <si>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</si>
  <si>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</si>
  <si>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</si>
  <si>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</si>
  <si>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</si>
  <si>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</si>
  <si>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</si>
  <si>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</si>
  <si>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</si>
  <si>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</si>
  <si>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</si>
  <si>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</si>
  <si>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</si>
  <si>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</si>
  <si>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</si>
  <si>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</si>
  <si>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</si>
  <si>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</si>
  <si>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</si>
  <si>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</si>
  <si>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</si>
  <si>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</si>
  <si>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</si>
  <si>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</si>
  <si>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</si>
  <si>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</si>
  <si>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</si>
  <si>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</si>
  <si>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</si>
  <si>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Total 10.01.30</t>
  </si>
  <si>
    <t>ENGIE ROMANIA SA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</si>
  <si>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</si>
  <si>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</si>
  <si>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</si>
  <si>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</si>
  <si>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</si>
  <si>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</si>
  <si>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</si>
  <si>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</si>
  <si>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</si>
  <si>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</si>
  <si>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</si>
  <si>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</si>
  <si>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</si>
  <si>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</si>
  <si>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</si>
  <si>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</si>
  <si>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</si>
  <si>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</si>
  <si>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</si>
  <si>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</si>
  <si>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</si>
  <si>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</si>
  <si>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</si>
  <si>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</si>
  <si>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</si>
  <si>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</si>
  <si>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</si>
  <si>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</si>
  <si>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</si>
  <si>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</si>
  <si>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</si>
  <si>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</si>
  <si>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</si>
  <si>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</si>
  <si>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Subotal 10.01.01</t>
  </si>
  <si>
    <t>Subotal 10.01.05</t>
  </si>
  <si>
    <t>Subotal 10.01.06</t>
  </si>
  <si>
    <t>Subotal 10.01.17</t>
  </si>
  <si>
    <t>Subotal 10.01.30</t>
  </si>
  <si>
    <t>Subotal 10.03.07</t>
  </si>
  <si>
    <t>Subtotal 20.01.01</t>
  </si>
  <si>
    <t>Subtotal 20.01.03</t>
  </si>
  <si>
    <t>Subtotal 20.01.04</t>
  </si>
  <si>
    <t>Subtotal 20.01.08</t>
  </si>
  <si>
    <t>Subtotal 20.01.30</t>
  </si>
  <si>
    <t>Subtotal 20.30.04</t>
  </si>
  <si>
    <t>SPECTRUM SRL BRAILA</t>
  </si>
  <si>
    <t>rechizite</t>
  </si>
  <si>
    <t xml:space="preserve">I.T.M. BRAILA </t>
  </si>
  <si>
    <t>CEC</t>
  </si>
  <si>
    <t>monitorizare</t>
  </si>
  <si>
    <t>20.05.30</t>
  </si>
  <si>
    <t>Total 20.05.30</t>
  </si>
  <si>
    <t>20.06.01</t>
  </si>
  <si>
    <t>Total 20.06.01</t>
  </si>
  <si>
    <t>20.30.03</t>
  </si>
  <si>
    <t>Total 20.30.03</t>
  </si>
  <si>
    <t>alimentare card-uri +plata contrib.salariati- ind.CM</t>
  </si>
  <si>
    <t>ind.CM numerar</t>
  </si>
  <si>
    <t>Subtotal 20.05.30</t>
  </si>
  <si>
    <t>Subtotal 20.06.01</t>
  </si>
  <si>
    <t>Subtotal 20.30.03</t>
  </si>
  <si>
    <t>20.01.02</t>
  </si>
  <si>
    <t>Total 20.01.02</t>
  </si>
  <si>
    <t>materiale pentru curatenie</t>
  </si>
  <si>
    <t>20.01.05</t>
  </si>
  <si>
    <t>Total 20.01.05</t>
  </si>
  <si>
    <t>ROMPETROL SRL</t>
  </si>
  <si>
    <t>fc.prof.</t>
  </si>
  <si>
    <t>bonuri val.carb.auto</t>
  </si>
  <si>
    <t>VIPER SRL BRAILA</t>
  </si>
  <si>
    <t>dezinfectanti</t>
  </si>
  <si>
    <t>Total 20.14</t>
  </si>
  <si>
    <t>perioada: 01.04 - 30.04.2020</t>
  </si>
  <si>
    <t>Total aprilie 2020</t>
  </si>
  <si>
    <t>perioada: 01.04.-30.04.2020</t>
  </si>
  <si>
    <t>Subtotal 20.01.02</t>
  </si>
  <si>
    <t>Subtotal 20.01.05</t>
  </si>
  <si>
    <t>Subtotal 20.14</t>
  </si>
  <si>
    <t>aprilie</t>
  </si>
  <si>
    <t>ECOCART TRINTING SRL BALS</t>
  </si>
  <si>
    <t>toner imprimanta</t>
  </si>
  <si>
    <t>chelt.furnituri birou numerar</t>
  </si>
  <si>
    <t>cota parte taxa teren</t>
  </si>
  <si>
    <t>revizie auto</t>
  </si>
  <si>
    <t>CEDAROM TRADE SRL BRAILA</t>
  </si>
  <si>
    <t>placa retea usb+mouse</t>
  </si>
  <si>
    <t>NEGALOR PREST SRL BRAILA</t>
  </si>
  <si>
    <t>serv.vulcanizare</t>
  </si>
  <si>
    <t>chelt.diverse materiale numerar</t>
  </si>
  <si>
    <t>BRAICONF SA BRAILA</t>
  </si>
  <si>
    <t>masti de protectie</t>
  </si>
  <si>
    <t>RTC PROFFICE EXPERIENCE SA BUCURESTI</t>
  </si>
  <si>
    <t>recuperare debit AJOFM Braila</t>
  </si>
  <si>
    <t>recuperare debit CASS Braila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</si>
</sst>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5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1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3" fontId="0" fillId="0" borderId="25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6" xfId="0" applyBorder="1"/>
    <xf numFmtId="0" fontId="5" fillId="0" borderId="27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8" xfId="0" applyBorder="1"/>
    <xf numFmtId="14" fontId="0" fillId="0" borderId="29" xfId="0" applyNumberForma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0" xfId="0" applyFill="1" applyBorder="1"/>
    <xf numFmtId="2" fontId="0" fillId="0" borderId="30" xfId="0" applyNumberFormat="1" applyBorder="1"/>
    <xf numFmtId="0" fontId="5" fillId="0" borderId="30" xfId="0" applyFon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32" xfId="0" applyBorder="1"/>
    <xf numFmtId="0" fontId="0" fillId="0" borderId="32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3" xfId="0" applyFont="1" applyBorder="1"/>
    <xf numFmtId="0" fontId="0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0" fillId="0" borderId="3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/>
    <xf numFmtId="0" fontId="0" fillId="0" borderId="36" xfId="0" applyBorder="1" applyAlignment="1">
      <alignment horizontal="left"/>
    </xf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23" xfId="0" applyFont="1" applyBorder="1" applyAlignment="1">
      <alignment horizontal="lef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1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34" xfId="0" applyFont="1" applyBorder="1"/>
    <xf numFmtId="0" fontId="0" fillId="0" borderId="35" xfId="0" applyBorder="1" applyAlignment="1">
      <alignment horizontal="left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1" fontId="0" fillId="0" borderId="23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3" fontId="0" fillId="0" borderId="4" xfId="0" applyNumberFormat="1" applyBorder="1"/>
    <xf numFmtId="0" fontId="5" fillId="0" borderId="23" xfId="0" applyFont="1" applyBorder="1" applyAlignment="1">
      <alignment horizontal="left"/>
    </xf>
    <xf numFmtId="0" fontId="0" fillId="0" borderId="31" xfId="0" applyBorder="1"/>
    <xf numFmtId="0" fontId="0" fillId="0" borderId="33" xfId="0" applyFont="1" applyBorder="1" applyAlignment="1">
      <alignment horizontal="center"/>
    </xf>
    <xf numFmtId="0" fontId="0" fillId="0" borderId="39" xfId="0" applyFill="1" applyBorder="1"/>
    <xf numFmtId="2" fontId="0" fillId="0" borderId="38" xfId="0" applyNumberFormat="1" applyFont="1" applyBorder="1"/>
    <xf numFmtId="3" fontId="0" fillId="0" borderId="23" xfId="0" applyNumberFormat="1" applyFill="1" applyBorder="1"/>
    <xf numFmtId="3" fontId="0" fillId="0" borderId="23" xfId="0" applyNumberForma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7" xfId="0" applyFill="1" applyBorder="1"/>
    <xf numFmtId="3" fontId="0" fillId="0" borderId="7" xfId="0" applyNumberFormat="1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23" xfId="0" applyFont="1" applyFill="1" applyBorder="1"/>
    <xf numFmtId="0" fontId="5" fillId="0" borderId="32" xfId="0" applyFont="1" applyBorder="1"/>
    <xf numFmtId="0" fontId="0" fillId="0" borderId="40" xfId="0" applyFont="1" applyBorder="1" applyAlignment="1">
      <alignment horizontal="center"/>
    </xf>
    <xf numFmtId="0" fontId="0" fillId="0" borderId="23" xfId="0" applyFill="1" applyBorder="1"/>
    <xf numFmtId="0" fontId="5" fillId="0" borderId="23" xfId="0" applyFont="1" applyFill="1" applyBorder="1"/>
    <xf numFmtId="0" fontId="0" fillId="0" borderId="41" xfId="0" applyBorder="1"/>
    <xf numFmtId="0" fontId="0" fillId="0" borderId="23" xfId="0" applyBorder="1" applyAlignment="1">
      <alignment horizontal="left" wrapText="1"/>
    </xf>
    <xf numFmtId="0" fontId="0" fillId="0" borderId="42" xfId="0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6" xfId="0" applyFont="1" applyBorder="1"/>
    <xf numFmtId="3" fontId="0" fillId="0" borderId="6" xfId="0" applyNumberFormat="1" applyFont="1" applyBorder="1"/>
    <xf numFmtId="0" fontId="0" fillId="0" borderId="44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3" xfId="0" applyFont="1" applyFill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5" fillId="0" borderId="35" xfId="0" applyFont="1" applyBorder="1"/>
    <xf numFmtId="0" fontId="0" fillId="0" borderId="46" xfId="0" applyFont="1" applyBorder="1" applyAlignment="1">
      <alignment horizontal="center"/>
    </xf>
    <xf numFmtId="0" fontId="5" fillId="0" borderId="47" xfId="0" applyFont="1" applyBorder="1"/>
    <xf numFmtId="0" fontId="5" fillId="0" borderId="0" xfId="0" applyFont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applyBorder="1" applyAlignment="1">
      <alignment horizontal="center"/>
    </xf>
    <xf numFmtId="2" fontId="0" fillId="0" borderId="33" xfId="0" applyNumberFormat="1" applyFont="1" applyBorder="1" applyAlignment="1">
      <alignment horizontal="right"/>
    </xf>
    <xf numFmtId="0" fontId="0" fillId="0" borderId="33" xfId="0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10" workbookViewId="0">
      <selection activeCell="D33" sqref="D33"/>
    </sheetView>
  </sheetViews>
  <sheetFormatPr defaultRowHeight="12.75"/>
  <cols>
    <col min="1" max="1" width="20.28515625" customWidth="1"/>
    <col min="2" max="2" width="9.140625" style="11"/>
    <col min="3" max="3" width="6.5703125" style="11" customWidth="1"/>
    <col min="4" max="4" width="15.28515625" style="98" customWidth="1"/>
    <col min="5" max="5" width="49.85546875" customWidth="1"/>
  </cols>
  <sheetData>
    <row r="1" spans="1:6">
      <c r="A1" s="1" t="s">
        <v>7</v>
      </c>
      <c r="B1" s="42"/>
      <c r="C1" s="42"/>
      <c r="D1" s="90"/>
    </row>
    <row r="3" spans="1:6">
      <c r="A3" s="1" t="s">
        <v>9</v>
      </c>
      <c r="B3" s="42"/>
      <c r="C3" s="42"/>
      <c r="D3" s="90"/>
      <c r="E3" s="1"/>
    </row>
    <row r="4" spans="1:6">
      <c r="A4" s="1" t="s">
        <v>10</v>
      </c>
      <c r="B4" s="42"/>
      <c r="C4" s="42"/>
      <c r="D4" s="90"/>
      <c r="F4" s="2"/>
    </row>
    <row r="5" spans="1:6">
      <c r="A5" s="1"/>
      <c r="B5" s="42"/>
      <c r="C5" s="42"/>
      <c r="D5" s="90"/>
      <c r="F5" s="2"/>
    </row>
    <row r="6" spans="1:6">
      <c r="A6" s="1"/>
      <c r="B6" s="42" t="s">
        <v>110</v>
      </c>
      <c r="C6" s="42"/>
      <c r="D6" s="90"/>
      <c r="E6" s="12"/>
      <c r="F6" s="2"/>
    </row>
    <row r="7" spans="1:6">
      <c r="B7" s="42"/>
      <c r="C7" s="42"/>
      <c r="D7" s="90"/>
    </row>
    <row r="8" spans="1:6" s="11" customFormat="1">
      <c r="A8" s="5" t="s">
        <v>4</v>
      </c>
      <c r="B8" s="5" t="s">
        <v>0</v>
      </c>
      <c r="C8" s="5" t="s">
        <v>1</v>
      </c>
      <c r="D8" s="91" t="s">
        <v>2</v>
      </c>
      <c r="E8" s="5" t="s">
        <v>3</v>
      </c>
    </row>
    <row r="9" spans="1:6" s="11" customFormat="1">
      <c r="A9" s="89" t="s">
        <v>71</v>
      </c>
      <c r="B9" s="5"/>
      <c r="C9" s="5"/>
      <c r="D9" s="92">
        <v>763101</v>
      </c>
      <c r="E9" s="5"/>
    </row>
    <row r="10" spans="1:6">
      <c r="A10" s="6" t="s">
        <v>5</v>
      </c>
      <c r="B10" s="10" t="s">
        <v>116</v>
      </c>
      <c r="C10" s="10">
        <v>14</v>
      </c>
      <c r="D10" s="92">
        <v>243457</v>
      </c>
      <c r="E10" s="4" t="s">
        <v>34</v>
      </c>
    </row>
    <row r="11" spans="1:6">
      <c r="A11" s="6"/>
      <c r="B11" s="10" t="s">
        <v>116</v>
      </c>
      <c r="C11" s="10">
        <v>15</v>
      </c>
      <c r="D11" s="92">
        <v>3984</v>
      </c>
      <c r="E11" s="4" t="s">
        <v>8</v>
      </c>
    </row>
    <row r="12" spans="1:6" ht="13.5" thickBot="1">
      <c r="A12" s="48" t="s">
        <v>6</v>
      </c>
      <c r="B12" s="49"/>
      <c r="C12" s="44"/>
      <c r="D12" s="93">
        <f>SUM(D9:D11)</f>
        <v>1010542</v>
      </c>
      <c r="E12" s="43"/>
    </row>
    <row r="13" spans="1:6">
      <c r="A13" s="99" t="s">
        <v>72</v>
      </c>
      <c r="B13" s="47"/>
      <c r="C13" s="47"/>
      <c r="D13" s="94">
        <v>95272</v>
      </c>
      <c r="E13" s="46"/>
    </row>
    <row r="14" spans="1:6">
      <c r="A14" s="31" t="s">
        <v>62</v>
      </c>
      <c r="B14" s="10" t="s">
        <v>116</v>
      </c>
      <c r="C14" s="10">
        <v>14</v>
      </c>
      <c r="D14" s="94">
        <v>30665</v>
      </c>
      <c r="E14" s="46" t="s">
        <v>64</v>
      </c>
    </row>
    <row r="15" spans="1:6">
      <c r="A15" s="88"/>
      <c r="B15" s="10" t="s">
        <v>116</v>
      </c>
      <c r="C15" s="10">
        <v>15</v>
      </c>
      <c r="D15" s="79">
        <v>556</v>
      </c>
      <c r="E15" s="84" t="s">
        <v>65</v>
      </c>
    </row>
    <row r="16" spans="1:6" ht="13.5" thickBot="1">
      <c r="A16" s="38" t="s">
        <v>63</v>
      </c>
      <c r="B16" s="103"/>
      <c r="C16" s="36"/>
      <c r="D16" s="82">
        <f>SUM(D13:D15)</f>
        <v>126493</v>
      </c>
      <c r="E16" s="29"/>
    </row>
    <row r="17" spans="1:5">
      <c r="A17" s="100" t="s">
        <v>73</v>
      </c>
      <c r="B17" s="47"/>
      <c r="C17" s="47"/>
      <c r="D17" s="94">
        <v>95648</v>
      </c>
      <c r="E17" s="46"/>
    </row>
    <row r="18" spans="1:5">
      <c r="A18" s="101" t="s">
        <v>54</v>
      </c>
      <c r="B18" s="10" t="s">
        <v>116</v>
      </c>
      <c r="C18" s="10">
        <v>14</v>
      </c>
      <c r="D18" s="79">
        <v>29533</v>
      </c>
      <c r="E18" s="59" t="s">
        <v>55</v>
      </c>
    </row>
    <row r="19" spans="1:5">
      <c r="A19" s="45"/>
      <c r="B19" s="10" t="s">
        <v>116</v>
      </c>
      <c r="C19" s="10">
        <v>15</v>
      </c>
      <c r="D19" s="95">
        <v>769</v>
      </c>
      <c r="E19" s="84" t="s">
        <v>57</v>
      </c>
    </row>
    <row r="20" spans="1:5" ht="13.5" thickBot="1">
      <c r="A20" s="43" t="s">
        <v>56</v>
      </c>
      <c r="B20" s="36"/>
      <c r="C20" s="36"/>
      <c r="D20" s="82">
        <f>SUM(D17:D19)</f>
        <v>125950</v>
      </c>
      <c r="E20" s="29"/>
    </row>
    <row r="21" spans="1:5">
      <c r="A21" s="102" t="s">
        <v>74</v>
      </c>
      <c r="B21" s="47"/>
      <c r="C21" s="47"/>
      <c r="D21" s="94">
        <v>38003</v>
      </c>
      <c r="E21" s="46"/>
    </row>
    <row r="22" spans="1:5">
      <c r="A22" s="46" t="s">
        <v>66</v>
      </c>
      <c r="B22" s="10" t="s">
        <v>116</v>
      </c>
      <c r="C22" s="10">
        <v>14</v>
      </c>
      <c r="D22" s="94">
        <v>12392</v>
      </c>
      <c r="E22" s="46" t="s">
        <v>67</v>
      </c>
    </row>
    <row r="23" spans="1:5">
      <c r="A23" s="84"/>
      <c r="B23" s="10" t="s">
        <v>116</v>
      </c>
      <c r="C23" s="10">
        <v>15</v>
      </c>
      <c r="D23" s="95">
        <v>284</v>
      </c>
      <c r="E23" s="84" t="s">
        <v>68</v>
      </c>
    </row>
    <row r="24" spans="1:5" s="45" customFormat="1" ht="13.5" thickBot="1">
      <c r="A24" s="29" t="s">
        <v>69</v>
      </c>
      <c r="B24" s="36"/>
      <c r="C24" s="36"/>
      <c r="D24" s="82">
        <f>SUM(D21:D23)</f>
        <v>50679</v>
      </c>
      <c r="E24" s="29"/>
    </row>
    <row r="25" spans="1:5" s="45" customFormat="1">
      <c r="A25" s="140" t="s">
        <v>75</v>
      </c>
      <c r="B25" s="85"/>
      <c r="C25" s="85"/>
      <c r="D25" s="95">
        <v>8139</v>
      </c>
      <c r="E25" s="84"/>
    </row>
    <row r="26" spans="1:5" s="45" customFormat="1">
      <c r="A26" s="60"/>
      <c r="B26" s="10" t="s">
        <v>116</v>
      </c>
      <c r="C26" s="58">
        <v>14</v>
      </c>
      <c r="D26" s="79">
        <v>9485</v>
      </c>
      <c r="E26" s="59" t="s">
        <v>94</v>
      </c>
    </row>
    <row r="27" spans="1:5" s="45" customFormat="1">
      <c r="A27" s="60"/>
      <c r="B27" s="22" t="s">
        <v>116</v>
      </c>
      <c r="C27" s="58">
        <v>15</v>
      </c>
      <c r="D27" s="79">
        <v>5553</v>
      </c>
      <c r="E27" s="59" t="s">
        <v>95</v>
      </c>
    </row>
    <row r="28" spans="1:5" s="45" customFormat="1">
      <c r="A28" s="161"/>
      <c r="B28" s="58" t="s">
        <v>116</v>
      </c>
      <c r="C28" s="162">
        <v>24</v>
      </c>
      <c r="D28" s="163">
        <v>-2174</v>
      </c>
      <c r="E28" s="164" t="s">
        <v>131</v>
      </c>
    </row>
    <row r="29" spans="1:5" s="45" customFormat="1">
      <c r="A29" s="161"/>
      <c r="B29" s="58" t="s">
        <v>116</v>
      </c>
      <c r="C29" s="162">
        <v>30</v>
      </c>
      <c r="D29" s="163">
        <v>-529</v>
      </c>
      <c r="E29" s="164" t="s">
        <v>130</v>
      </c>
    </row>
    <row r="30" spans="1:5" s="45" customFormat="1" ht="13.5" thickBot="1">
      <c r="A30" s="29" t="s">
        <v>35</v>
      </c>
      <c r="B30" s="36"/>
      <c r="C30" s="36"/>
      <c r="D30" s="82">
        <f>SUM(D25:D29)</f>
        <v>20474</v>
      </c>
      <c r="E30" s="29"/>
    </row>
    <row r="31" spans="1:5" s="45" customFormat="1">
      <c r="A31" s="102" t="s">
        <v>76</v>
      </c>
      <c r="B31" s="47"/>
      <c r="C31" s="47"/>
      <c r="D31" s="94">
        <v>22427</v>
      </c>
      <c r="E31" s="46"/>
    </row>
    <row r="32" spans="1:5">
      <c r="A32" s="9" t="s">
        <v>53</v>
      </c>
      <c r="B32" s="10" t="s">
        <v>116</v>
      </c>
      <c r="C32" s="15">
        <v>14</v>
      </c>
      <c r="D32" s="96">
        <v>7374</v>
      </c>
      <c r="E32" s="19" t="s">
        <v>52</v>
      </c>
    </row>
    <row r="33" spans="1:5" ht="13.5" thickBot="1">
      <c r="A33" s="43" t="s">
        <v>51</v>
      </c>
      <c r="B33" s="54"/>
      <c r="C33" s="54"/>
      <c r="D33" s="93">
        <f>SUM(D31:D32)</f>
        <v>29801</v>
      </c>
      <c r="E33" s="55"/>
    </row>
    <row r="34" spans="1:5" ht="13.5" thickBot="1">
      <c r="A34" s="50" t="s">
        <v>111</v>
      </c>
      <c r="B34" s="51"/>
      <c r="C34" s="51"/>
      <c r="D34" s="97">
        <f>D12+D16+D20+D24+D30+D33</f>
        <v>1363939</v>
      </c>
      <c r="E34" s="53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6"/>
  <sheetViews>
    <sheetView topLeftCell="A49" workbookViewId="0">
      <selection activeCell="G22" sqref="G22"/>
    </sheetView>
  </sheetViews>
  <sheetFormatPr defaultRowHeight="12.75"/>
  <cols>
    <col min="1" max="1" width="20.7109375" customWidth="1"/>
    <col min="2" max="2" width="12.140625" style="11" customWidth="1"/>
    <col min="3" max="3" width="11.42578125" style="11" customWidth="1"/>
    <col min="4" max="4" width="13.28515625" style="11" customWidth="1"/>
    <col min="5" max="5" width="42.5703125" customWidth="1"/>
    <col min="6" max="6" width="15.5703125" style="11" customWidth="1"/>
    <col min="7" max="7" width="13.42578125" style="28" customWidth="1"/>
    <col min="8" max="8" width="34.28515625" customWidth="1"/>
  </cols>
  <sheetData>
    <row r="1" spans="1:10">
      <c r="A1" s="160" t="s">
        <v>7</v>
      </c>
      <c r="B1" s="160"/>
      <c r="C1" s="160"/>
      <c r="D1" s="160"/>
      <c r="E1" s="160"/>
      <c r="F1" s="160"/>
      <c r="G1" s="160"/>
      <c r="H1" s="1"/>
    </row>
    <row r="2" spans="1:10">
      <c r="A2" s="104"/>
      <c r="B2" s="104"/>
      <c r="C2" s="104"/>
      <c r="D2" s="104"/>
      <c r="E2" s="104"/>
      <c r="F2" s="104"/>
      <c r="G2" s="104"/>
      <c r="H2" s="1"/>
    </row>
    <row r="3" spans="1:10">
      <c r="A3" s="160" t="s">
        <v>9</v>
      </c>
      <c r="B3" s="160"/>
      <c r="C3" s="160"/>
      <c r="D3" s="160"/>
      <c r="E3" s="160"/>
      <c r="F3" s="160"/>
      <c r="G3" s="160"/>
      <c r="H3" s="1"/>
      <c r="I3" s="1"/>
    </row>
    <row r="4" spans="1:10">
      <c r="A4" s="160" t="s">
        <v>11</v>
      </c>
      <c r="B4" s="160"/>
      <c r="C4" s="160"/>
      <c r="D4" s="160"/>
      <c r="E4" s="160"/>
      <c r="F4" s="160"/>
      <c r="G4" s="160"/>
      <c r="H4" s="1"/>
      <c r="J4" s="2"/>
    </row>
    <row r="5" spans="1:10">
      <c r="A5" s="160" t="s">
        <v>112</v>
      </c>
      <c r="B5" s="160"/>
      <c r="C5" s="160"/>
      <c r="D5" s="160"/>
      <c r="E5" s="160"/>
      <c r="F5" s="160"/>
      <c r="G5" s="160"/>
    </row>
    <row r="7" spans="1:10" s="71" customFormat="1" ht="51.75" thickBot="1">
      <c r="A7" s="74" t="s">
        <v>4</v>
      </c>
      <c r="B7" s="74" t="s">
        <v>0</v>
      </c>
      <c r="C7" s="74" t="s">
        <v>12</v>
      </c>
      <c r="D7" s="75" t="s">
        <v>13</v>
      </c>
      <c r="E7" s="75" t="s">
        <v>14</v>
      </c>
      <c r="F7" s="75" t="s">
        <v>15</v>
      </c>
      <c r="G7" s="76" t="s">
        <v>2</v>
      </c>
      <c r="H7" s="74" t="s">
        <v>3</v>
      </c>
    </row>
    <row r="8" spans="1:10" s="73" customFormat="1">
      <c r="A8" s="109" t="s">
        <v>77</v>
      </c>
      <c r="B8" s="77"/>
      <c r="C8" s="77"/>
      <c r="D8" s="78"/>
      <c r="E8" s="78"/>
      <c r="F8" s="78"/>
      <c r="G8" s="79">
        <v>2712.57</v>
      </c>
      <c r="H8" s="77"/>
    </row>
    <row r="9" spans="1:10" s="73" customFormat="1">
      <c r="A9" s="125" t="s">
        <v>46</v>
      </c>
      <c r="B9" s="47" t="s">
        <v>116</v>
      </c>
      <c r="C9" s="105">
        <v>24</v>
      </c>
      <c r="D9" s="106">
        <v>418</v>
      </c>
      <c r="E9" s="107" t="s">
        <v>117</v>
      </c>
      <c r="F9" s="106">
        <v>954</v>
      </c>
      <c r="G9" s="94">
        <v>690.2</v>
      </c>
      <c r="H9" s="108" t="s">
        <v>118</v>
      </c>
    </row>
    <row r="10" spans="1:10" s="73" customFormat="1">
      <c r="A10" s="125"/>
      <c r="B10" s="47" t="s">
        <v>116</v>
      </c>
      <c r="C10" s="105">
        <v>29</v>
      </c>
      <c r="D10" s="106">
        <v>431</v>
      </c>
      <c r="E10" s="107" t="s">
        <v>83</v>
      </c>
      <c r="F10" s="106">
        <v>12423</v>
      </c>
      <c r="G10" s="94">
        <v>844.9</v>
      </c>
      <c r="H10" s="108" t="s">
        <v>84</v>
      </c>
    </row>
    <row r="11" spans="1:10" s="73" customFormat="1">
      <c r="A11" s="77"/>
      <c r="B11" s="47" t="s">
        <v>116</v>
      </c>
      <c r="C11" s="105">
        <v>30</v>
      </c>
      <c r="D11" s="106">
        <v>160</v>
      </c>
      <c r="E11" s="107" t="s">
        <v>85</v>
      </c>
      <c r="F11" s="156" t="s">
        <v>86</v>
      </c>
      <c r="G11" s="94">
        <v>2</v>
      </c>
      <c r="H11" s="108" t="s">
        <v>119</v>
      </c>
    </row>
    <row r="12" spans="1:10" s="72" customFormat="1" ht="13.5" thickBot="1">
      <c r="A12" s="146" t="s">
        <v>47</v>
      </c>
      <c r="B12" s="80"/>
      <c r="C12" s="80"/>
      <c r="D12" s="81"/>
      <c r="E12" s="81"/>
      <c r="F12" s="81"/>
      <c r="G12" s="82">
        <f>SUM(G8:G11)</f>
        <v>4249.67</v>
      </c>
      <c r="H12" s="80"/>
    </row>
    <row r="13" spans="1:10" s="72" customFormat="1">
      <c r="A13" s="60" t="s">
        <v>113</v>
      </c>
      <c r="B13" s="114"/>
      <c r="C13" s="114"/>
      <c r="D13" s="115"/>
      <c r="E13" s="115"/>
      <c r="F13" s="115"/>
      <c r="G13" s="94">
        <v>474.33</v>
      </c>
      <c r="H13" s="114"/>
    </row>
    <row r="14" spans="1:10" s="73" customFormat="1">
      <c r="A14" s="31" t="s">
        <v>99</v>
      </c>
      <c r="B14" s="58" t="s">
        <v>116</v>
      </c>
      <c r="C14" s="77">
        <v>29</v>
      </c>
      <c r="D14" s="78">
        <v>433</v>
      </c>
      <c r="E14" s="147" t="s">
        <v>83</v>
      </c>
      <c r="F14" s="78">
        <v>12424</v>
      </c>
      <c r="G14" s="79">
        <v>352.12</v>
      </c>
      <c r="H14" s="60" t="s">
        <v>101</v>
      </c>
    </row>
    <row r="15" spans="1:10" s="72" customFormat="1" ht="13.5" thickBot="1">
      <c r="A15" s="29" t="s">
        <v>100</v>
      </c>
      <c r="B15" s="132"/>
      <c r="C15" s="80"/>
      <c r="D15" s="81"/>
      <c r="E15" s="81"/>
      <c r="F15" s="81"/>
      <c r="G15" s="82">
        <f>SUM(G13:G14)</f>
        <v>826.45</v>
      </c>
      <c r="H15" s="80"/>
    </row>
    <row r="16" spans="1:10" s="72" customFormat="1">
      <c r="A16" s="108" t="s">
        <v>78</v>
      </c>
      <c r="B16" s="114"/>
      <c r="C16" s="114"/>
      <c r="D16" s="115"/>
      <c r="E16" s="115"/>
      <c r="F16" s="115"/>
      <c r="G16" s="94">
        <v>20539.79</v>
      </c>
      <c r="H16" s="114"/>
    </row>
    <row r="17" spans="1:8" s="73" customFormat="1">
      <c r="A17" s="56" t="s">
        <v>16</v>
      </c>
      <c r="B17" s="47" t="s">
        <v>116</v>
      </c>
      <c r="C17" s="105">
        <v>21</v>
      </c>
      <c r="D17" s="106">
        <v>404</v>
      </c>
      <c r="E17" s="107" t="s">
        <v>17</v>
      </c>
      <c r="F17" s="106">
        <v>9186</v>
      </c>
      <c r="G17" s="94">
        <v>166.4</v>
      </c>
      <c r="H17" s="21" t="s">
        <v>18</v>
      </c>
    </row>
    <row r="18" spans="1:8" s="72" customFormat="1">
      <c r="A18" s="56"/>
      <c r="B18" s="47" t="s">
        <v>116</v>
      </c>
      <c r="C18" s="77">
        <v>24</v>
      </c>
      <c r="D18" s="77">
        <v>415</v>
      </c>
      <c r="E18" s="59" t="s">
        <v>36</v>
      </c>
      <c r="F18" s="122">
        <v>10316493645</v>
      </c>
      <c r="G18" s="79">
        <v>1861.27</v>
      </c>
      <c r="H18" s="59" t="s">
        <v>59</v>
      </c>
    </row>
    <row r="19" spans="1:8">
      <c r="A19" s="17"/>
      <c r="B19" s="47" t="s">
        <v>116</v>
      </c>
      <c r="C19" s="16">
        <v>24</v>
      </c>
      <c r="D19" s="16">
        <v>414</v>
      </c>
      <c r="E19" s="18" t="s">
        <v>43</v>
      </c>
      <c r="F19" s="16">
        <v>9520296795</v>
      </c>
      <c r="G19" s="25">
        <v>1811.42</v>
      </c>
      <c r="H19" s="18" t="s">
        <v>44</v>
      </c>
    </row>
    <row r="20" spans="1:8" ht="13.5" thickBot="1">
      <c r="A20" s="43" t="s">
        <v>19</v>
      </c>
      <c r="B20" s="54"/>
      <c r="C20" s="54"/>
      <c r="D20" s="54"/>
      <c r="E20" s="48"/>
      <c r="F20" s="54"/>
      <c r="G20" s="121">
        <f>SUM(G16:G19)</f>
        <v>24378.880000000005</v>
      </c>
      <c r="H20" s="55"/>
    </row>
    <row r="21" spans="1:8">
      <c r="A21" s="117" t="s">
        <v>79</v>
      </c>
      <c r="B21" s="105"/>
      <c r="C21" s="73"/>
      <c r="D21" s="105"/>
      <c r="E21" s="118"/>
      <c r="F21" s="105"/>
      <c r="G21" s="119">
        <v>1479.45</v>
      </c>
      <c r="H21" s="120"/>
    </row>
    <row r="22" spans="1:8">
      <c r="A22" s="116" t="s">
        <v>20</v>
      </c>
      <c r="B22" s="58" t="s">
        <v>116</v>
      </c>
      <c r="C22" s="87">
        <v>21</v>
      </c>
      <c r="D22" s="15">
        <v>407</v>
      </c>
      <c r="E22" s="19" t="s">
        <v>21</v>
      </c>
      <c r="F22" s="15">
        <v>94295</v>
      </c>
      <c r="G22" s="26">
        <v>279.41000000000003</v>
      </c>
      <c r="H22" s="19" t="s">
        <v>22</v>
      </c>
    </row>
    <row r="23" spans="1:8">
      <c r="A23" s="17"/>
      <c r="B23" s="148" t="s">
        <v>116</v>
      </c>
      <c r="C23" s="16">
        <v>22</v>
      </c>
      <c r="D23" s="20">
        <v>409</v>
      </c>
      <c r="E23" s="21" t="s">
        <v>60</v>
      </c>
      <c r="F23" s="20">
        <v>38460</v>
      </c>
      <c r="G23" s="27">
        <v>126.56</v>
      </c>
      <c r="H23" s="18" t="s">
        <v>61</v>
      </c>
    </row>
    <row r="24" spans="1:8" ht="13.5" thickBot="1">
      <c r="A24" s="43" t="s">
        <v>23</v>
      </c>
      <c r="B24" s="158"/>
      <c r="C24" s="14"/>
      <c r="D24" s="14"/>
      <c r="E24" s="7"/>
      <c r="F24" s="14"/>
      <c r="G24" s="24">
        <f>SUM(G21:G23)</f>
        <v>1885.42</v>
      </c>
      <c r="H24" s="8"/>
    </row>
    <row r="25" spans="1:8">
      <c r="A25" s="117" t="s">
        <v>114</v>
      </c>
      <c r="B25" s="77"/>
      <c r="C25" s="112"/>
      <c r="D25" s="16"/>
      <c r="E25" s="111"/>
      <c r="F25" s="16"/>
      <c r="G25" s="25">
        <v>2750</v>
      </c>
      <c r="H25" s="110"/>
    </row>
    <row r="26" spans="1:8">
      <c r="A26" s="157" t="s">
        <v>102</v>
      </c>
      <c r="B26" s="58" t="s">
        <v>116</v>
      </c>
      <c r="C26" s="112">
        <v>27</v>
      </c>
      <c r="D26" s="16">
        <v>427</v>
      </c>
      <c r="E26" s="18" t="s">
        <v>104</v>
      </c>
      <c r="F26" s="22" t="s">
        <v>105</v>
      </c>
      <c r="G26" s="25">
        <v>2500</v>
      </c>
      <c r="H26" s="124" t="s">
        <v>106</v>
      </c>
    </row>
    <row r="27" spans="1:8" ht="13.5" thickBot="1">
      <c r="A27" s="43" t="s">
        <v>103</v>
      </c>
      <c r="B27" s="132"/>
      <c r="C27" s="152"/>
      <c r="D27" s="54"/>
      <c r="E27" s="48"/>
      <c r="F27" s="54"/>
      <c r="G27" s="121">
        <f>SUM(G25:G26)</f>
        <v>5250</v>
      </c>
      <c r="H27" s="55"/>
    </row>
    <row r="28" spans="1:8">
      <c r="A28" s="108" t="s">
        <v>80</v>
      </c>
      <c r="B28" s="105"/>
      <c r="C28" s="149"/>
      <c r="D28" s="20"/>
      <c r="E28" s="150"/>
      <c r="F28" s="20"/>
      <c r="G28" s="27">
        <v>4200.9399999999996</v>
      </c>
      <c r="H28" s="151"/>
    </row>
    <row r="29" spans="1:8">
      <c r="A29" s="123" t="s">
        <v>24</v>
      </c>
      <c r="B29" s="47" t="s">
        <v>116</v>
      </c>
      <c r="C29" s="112">
        <v>22</v>
      </c>
      <c r="D29" s="16">
        <v>410</v>
      </c>
      <c r="E29" s="18" t="s">
        <v>42</v>
      </c>
      <c r="F29" s="22">
        <v>24277353</v>
      </c>
      <c r="G29" s="25">
        <v>23.99</v>
      </c>
      <c r="H29" s="18" t="s">
        <v>37</v>
      </c>
    </row>
    <row r="30" spans="1:8">
      <c r="A30" s="3"/>
      <c r="B30" s="47" t="s">
        <v>116</v>
      </c>
      <c r="C30" s="13">
        <v>22</v>
      </c>
      <c r="D30" s="13">
        <v>411</v>
      </c>
      <c r="E30" s="18" t="s">
        <v>25</v>
      </c>
      <c r="F30" s="10"/>
      <c r="G30" s="23">
        <v>252.8</v>
      </c>
      <c r="H30" s="4" t="s">
        <v>45</v>
      </c>
    </row>
    <row r="31" spans="1:8">
      <c r="A31" s="17"/>
      <c r="B31" s="47" t="s">
        <v>116</v>
      </c>
      <c r="C31" s="16">
        <v>22</v>
      </c>
      <c r="D31" s="16">
        <v>412</v>
      </c>
      <c r="E31" s="18" t="s">
        <v>58</v>
      </c>
      <c r="F31" s="86">
        <v>200304034931</v>
      </c>
      <c r="G31" s="25">
        <v>152.86000000000001</v>
      </c>
      <c r="H31" s="18" t="s">
        <v>70</v>
      </c>
    </row>
    <row r="32" spans="1:8">
      <c r="A32" s="56"/>
      <c r="B32" s="47" t="s">
        <v>116</v>
      </c>
      <c r="C32" s="13">
        <v>24</v>
      </c>
      <c r="D32" s="16">
        <v>426</v>
      </c>
      <c r="E32" s="18" t="s">
        <v>38</v>
      </c>
      <c r="F32" s="22">
        <v>14033009</v>
      </c>
      <c r="G32" s="25">
        <v>634.55999999999995</v>
      </c>
      <c r="H32" s="18" t="s">
        <v>39</v>
      </c>
    </row>
    <row r="33" spans="1:228">
      <c r="A33" s="56"/>
      <c r="B33" s="139" t="s">
        <v>116</v>
      </c>
      <c r="C33" s="16">
        <v>28</v>
      </c>
      <c r="D33" s="16">
        <v>430</v>
      </c>
      <c r="E33" s="18" t="s">
        <v>25</v>
      </c>
      <c r="F33" s="22"/>
      <c r="G33" s="25">
        <v>202.2</v>
      </c>
      <c r="H33" s="18" t="s">
        <v>45</v>
      </c>
    </row>
    <row r="34" spans="1:228" ht="13.5" thickBot="1">
      <c r="A34" s="29" t="s">
        <v>26</v>
      </c>
      <c r="B34" s="113"/>
      <c r="C34" s="14"/>
      <c r="D34" s="14"/>
      <c r="E34" s="7"/>
      <c r="F34" s="14"/>
      <c r="G34" s="24">
        <f>SUM(G28:G33)</f>
        <v>5467.3499999999995</v>
      </c>
      <c r="H34" s="8"/>
    </row>
    <row r="35" spans="1:228">
      <c r="A35" s="60" t="s">
        <v>81</v>
      </c>
      <c r="B35" s="105"/>
      <c r="C35" s="112"/>
      <c r="D35" s="16"/>
      <c r="E35" s="111"/>
      <c r="F35" s="16"/>
      <c r="G35" s="25">
        <v>19934.28</v>
      </c>
      <c r="H35" s="110"/>
    </row>
    <row r="36" spans="1:228">
      <c r="A36" s="125" t="s">
        <v>27</v>
      </c>
      <c r="B36" s="47" t="s">
        <v>116</v>
      </c>
      <c r="C36" s="112">
        <v>21</v>
      </c>
      <c r="D36" s="16">
        <v>405</v>
      </c>
      <c r="E36" s="18" t="s">
        <v>17</v>
      </c>
      <c r="F36" s="22">
        <v>9186</v>
      </c>
      <c r="G36" s="25">
        <v>1.89</v>
      </c>
      <c r="H36" s="124" t="s">
        <v>120</v>
      </c>
    </row>
    <row r="37" spans="1:228">
      <c r="A37" s="125"/>
      <c r="B37" s="47" t="s">
        <v>116</v>
      </c>
      <c r="C37" s="112">
        <v>21</v>
      </c>
      <c r="D37" s="16">
        <v>406</v>
      </c>
      <c r="E37" s="59" t="s">
        <v>17</v>
      </c>
      <c r="F37" s="22">
        <v>9186</v>
      </c>
      <c r="G37" s="25">
        <v>101.27</v>
      </c>
      <c r="H37" s="59" t="s">
        <v>28</v>
      </c>
    </row>
    <row r="38" spans="1:228">
      <c r="A38" s="125"/>
      <c r="B38" s="47" t="s">
        <v>116</v>
      </c>
      <c r="C38" s="77">
        <v>24</v>
      </c>
      <c r="D38" s="77">
        <v>424</v>
      </c>
      <c r="E38" s="126" t="s">
        <v>40</v>
      </c>
      <c r="F38" s="22">
        <v>41478</v>
      </c>
      <c r="G38" s="25">
        <v>95.2</v>
      </c>
      <c r="H38" s="124" t="s">
        <v>87</v>
      </c>
    </row>
    <row r="39" spans="1:228">
      <c r="A39" s="59"/>
      <c r="B39" s="47" t="s">
        <v>116</v>
      </c>
      <c r="C39" s="77">
        <v>24</v>
      </c>
      <c r="D39" s="153">
        <v>422</v>
      </c>
      <c r="E39" s="59" t="s">
        <v>40</v>
      </c>
      <c r="F39" s="58">
        <v>41475</v>
      </c>
      <c r="G39" s="83">
        <v>119</v>
      </c>
      <c r="H39" s="59" t="s">
        <v>50</v>
      </c>
    </row>
    <row r="40" spans="1:228">
      <c r="A40" s="46"/>
      <c r="B40" s="47" t="s">
        <v>116</v>
      </c>
      <c r="C40" s="77">
        <v>24</v>
      </c>
      <c r="D40" s="77">
        <v>416</v>
      </c>
      <c r="E40" s="59" t="s">
        <v>48</v>
      </c>
      <c r="F40" s="77">
        <v>445</v>
      </c>
      <c r="G40" s="129">
        <v>1358</v>
      </c>
      <c r="H40" s="59" t="s">
        <v>49</v>
      </c>
    </row>
    <row r="41" spans="1:228">
      <c r="A41" s="46"/>
      <c r="B41" s="47" t="s">
        <v>116</v>
      </c>
      <c r="C41" s="77">
        <v>24</v>
      </c>
      <c r="D41" s="77">
        <v>421</v>
      </c>
      <c r="E41" s="128" t="s">
        <v>107</v>
      </c>
      <c r="F41" s="77">
        <v>311052</v>
      </c>
      <c r="G41" s="83">
        <v>1152.76</v>
      </c>
      <c r="H41" s="130" t="s">
        <v>121</v>
      </c>
    </row>
    <row r="42" spans="1:228">
      <c r="A42" s="142"/>
      <c r="B42" s="47" t="s">
        <v>116</v>
      </c>
      <c r="C42" s="143">
        <v>24</v>
      </c>
      <c r="D42" s="127">
        <v>423</v>
      </c>
      <c r="E42" s="126" t="s">
        <v>40</v>
      </c>
      <c r="F42" s="154">
        <v>41638</v>
      </c>
      <c r="G42" s="27">
        <v>3560.48</v>
      </c>
      <c r="H42" s="21" t="s">
        <v>41</v>
      </c>
    </row>
    <row r="43" spans="1:228">
      <c r="A43" s="56"/>
      <c r="B43" s="47" t="s">
        <v>116</v>
      </c>
      <c r="C43" s="77">
        <v>24</v>
      </c>
      <c r="D43" s="77">
        <v>420</v>
      </c>
      <c r="E43" s="59" t="s">
        <v>122</v>
      </c>
      <c r="F43" s="58">
        <v>41412</v>
      </c>
      <c r="G43" s="83">
        <v>180</v>
      </c>
      <c r="H43" s="59" t="s">
        <v>123</v>
      </c>
    </row>
    <row r="44" spans="1:228">
      <c r="A44" s="56"/>
      <c r="B44" s="47" t="s">
        <v>116</v>
      </c>
      <c r="C44" s="77">
        <v>30</v>
      </c>
      <c r="D44" s="77">
        <v>435</v>
      </c>
      <c r="E44" s="59" t="s">
        <v>124</v>
      </c>
      <c r="F44" s="58">
        <v>1909</v>
      </c>
      <c r="G44" s="83">
        <v>710</v>
      </c>
      <c r="H44" s="59" t="s">
        <v>125</v>
      </c>
    </row>
    <row r="45" spans="1:228">
      <c r="A45" s="159"/>
      <c r="B45" s="58" t="s">
        <v>116</v>
      </c>
      <c r="C45" s="77">
        <v>30</v>
      </c>
      <c r="D45" s="77">
        <v>160</v>
      </c>
      <c r="E45" s="59" t="s">
        <v>85</v>
      </c>
      <c r="F45" s="58" t="s">
        <v>86</v>
      </c>
      <c r="G45" s="83">
        <v>300</v>
      </c>
      <c r="H45" s="59" t="s">
        <v>126</v>
      </c>
    </row>
    <row r="46" spans="1:228" s="37" customFormat="1" ht="13.5" thickBot="1">
      <c r="A46" s="38" t="s">
        <v>29</v>
      </c>
      <c r="B46" s="39"/>
      <c r="C46" s="39"/>
      <c r="D46" s="39"/>
      <c r="E46" s="40"/>
      <c r="F46" s="39"/>
      <c r="G46" s="41">
        <f>SUM(G35:G45)</f>
        <v>27512.879999999997</v>
      </c>
      <c r="H46" s="57"/>
      <c r="I46" s="61"/>
      <c r="J46" s="61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45" customFormat="1">
      <c r="A47" s="46" t="s">
        <v>96</v>
      </c>
      <c r="B47" s="105"/>
      <c r="C47" s="105"/>
      <c r="D47" s="105"/>
      <c r="E47" s="118"/>
      <c r="F47" s="105"/>
      <c r="G47" s="119">
        <v>449.82</v>
      </c>
      <c r="H47" s="120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45" customFormat="1">
      <c r="A48" s="56" t="s">
        <v>88</v>
      </c>
      <c r="B48" s="58"/>
      <c r="C48" s="77"/>
      <c r="D48" s="77"/>
      <c r="E48" s="141"/>
      <c r="F48" s="77"/>
      <c r="G48" s="83"/>
      <c r="H48" s="131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45" customFormat="1" ht="13.5" thickBot="1">
      <c r="A49" s="37" t="s">
        <v>89</v>
      </c>
      <c r="B49" s="132"/>
      <c r="C49" s="132"/>
      <c r="D49" s="132"/>
      <c r="E49" s="133"/>
      <c r="F49" s="132"/>
      <c r="G49" s="134">
        <f>SUM(G47:G48)</f>
        <v>449.82</v>
      </c>
      <c r="H49" s="135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45" customFormat="1">
      <c r="A50" s="33" t="s">
        <v>97</v>
      </c>
      <c r="B50" s="105"/>
      <c r="C50" s="105"/>
      <c r="D50" s="105"/>
      <c r="E50" s="118"/>
      <c r="F50" s="105"/>
      <c r="G50" s="119">
        <v>182</v>
      </c>
      <c r="H50" s="12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45" customFormat="1">
      <c r="A51" s="145" t="s">
        <v>90</v>
      </c>
      <c r="B51" s="58"/>
      <c r="C51" s="77"/>
      <c r="D51" s="77"/>
      <c r="E51" s="59"/>
      <c r="F51" s="58"/>
      <c r="G51" s="83"/>
      <c r="H51" s="13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45" customFormat="1" ht="13.5" thickBot="1">
      <c r="A52" s="137" t="s">
        <v>91</v>
      </c>
      <c r="B52" s="36"/>
      <c r="C52" s="132"/>
      <c r="D52" s="132"/>
      <c r="E52" s="29"/>
      <c r="F52" s="36"/>
      <c r="G52" s="134">
        <v>182</v>
      </c>
      <c r="H52" s="138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45" customFormat="1">
      <c r="A53" s="33" t="s">
        <v>115</v>
      </c>
      <c r="B53" s="47"/>
      <c r="C53" s="105"/>
      <c r="D53" s="105"/>
      <c r="E53" s="46"/>
      <c r="F53" s="47"/>
      <c r="G53" s="119">
        <v>2320.73</v>
      </c>
      <c r="H53" s="13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45" customFormat="1">
      <c r="A54" s="155">
        <v>20.14</v>
      </c>
      <c r="B54" s="58" t="s">
        <v>116</v>
      </c>
      <c r="C54" s="77">
        <v>9</v>
      </c>
      <c r="D54" s="77">
        <v>328</v>
      </c>
      <c r="E54" s="59" t="s">
        <v>127</v>
      </c>
      <c r="F54" s="58">
        <v>22000094</v>
      </c>
      <c r="G54" s="83">
        <v>1500</v>
      </c>
      <c r="H54" s="131" t="s">
        <v>128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45" customFormat="1">
      <c r="A55" s="144"/>
      <c r="B55" s="58" t="s">
        <v>116</v>
      </c>
      <c r="C55" s="77">
        <v>24</v>
      </c>
      <c r="D55" s="77">
        <v>419</v>
      </c>
      <c r="E55" s="59" t="s">
        <v>83</v>
      </c>
      <c r="F55" s="58">
        <v>12388</v>
      </c>
      <c r="G55" s="83">
        <v>975.8</v>
      </c>
      <c r="H55" s="131" t="s">
        <v>108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45" customFormat="1">
      <c r="A56" s="144"/>
      <c r="B56" s="58" t="s">
        <v>116</v>
      </c>
      <c r="C56" s="77">
        <v>24</v>
      </c>
      <c r="D56" s="77">
        <v>425</v>
      </c>
      <c r="E56" s="59" t="s">
        <v>129</v>
      </c>
      <c r="F56" s="58">
        <v>354111</v>
      </c>
      <c r="G56" s="83">
        <v>868.7</v>
      </c>
      <c r="H56" s="131" t="s">
        <v>128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45" customFormat="1">
      <c r="A57" s="33"/>
      <c r="B57" s="47" t="s">
        <v>116</v>
      </c>
      <c r="C57" s="105">
        <v>29</v>
      </c>
      <c r="D57" s="105">
        <v>432</v>
      </c>
      <c r="E57" s="46" t="s">
        <v>83</v>
      </c>
      <c r="F57" s="47">
        <v>12424</v>
      </c>
      <c r="G57" s="119">
        <v>126.02</v>
      </c>
      <c r="H57" s="136" t="s">
        <v>108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45" customFormat="1" ht="13.5" thickBot="1">
      <c r="A58" s="137" t="s">
        <v>109</v>
      </c>
      <c r="B58" s="36"/>
      <c r="C58" s="132"/>
      <c r="D58" s="132"/>
      <c r="E58" s="29"/>
      <c r="F58" s="36"/>
      <c r="G58" s="134">
        <f>SUM(G53:G57)</f>
        <v>5791.25</v>
      </c>
      <c r="H58" s="13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5" customFormat="1">
      <c r="A59" s="33" t="s">
        <v>98</v>
      </c>
      <c r="B59" s="47"/>
      <c r="C59" s="105"/>
      <c r="D59" s="105"/>
      <c r="E59" s="46"/>
      <c r="F59" s="47"/>
      <c r="G59" s="119">
        <v>1141.92</v>
      </c>
      <c r="H59" s="13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45" customFormat="1">
      <c r="A60" s="145" t="s">
        <v>92</v>
      </c>
      <c r="B60" s="58"/>
      <c r="C60" s="77"/>
      <c r="D60" s="77"/>
      <c r="E60" s="59"/>
      <c r="F60" s="58"/>
      <c r="G60" s="83"/>
      <c r="H60" s="131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45" customFormat="1" ht="13.5" thickBot="1">
      <c r="A61" s="137" t="s">
        <v>93</v>
      </c>
      <c r="B61" s="36"/>
      <c r="C61" s="132">
        <v>4</v>
      </c>
      <c r="D61" s="132"/>
      <c r="E61" s="29"/>
      <c r="F61" s="36"/>
      <c r="G61" s="134">
        <f>SUM(G59:G60)</f>
        <v>1141.92</v>
      </c>
      <c r="H61" s="138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45" customFormat="1">
      <c r="A62" s="108" t="s">
        <v>82</v>
      </c>
      <c r="B62" s="105"/>
      <c r="C62" s="105"/>
      <c r="D62" s="105"/>
      <c r="E62" s="118"/>
      <c r="F62" s="105"/>
      <c r="G62" s="119">
        <v>1800</v>
      </c>
      <c r="H62" s="120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ht="13.5" thickBot="1">
      <c r="A63" s="31" t="s">
        <v>30</v>
      </c>
      <c r="B63" s="47" t="s">
        <v>116</v>
      </c>
      <c r="C63" s="32">
        <v>24</v>
      </c>
      <c r="D63" s="32">
        <v>417</v>
      </c>
      <c r="E63" s="33" t="s">
        <v>31</v>
      </c>
      <c r="F63" s="32">
        <v>9</v>
      </c>
      <c r="G63" s="34">
        <v>600</v>
      </c>
      <c r="H63" s="35" t="s">
        <v>33</v>
      </c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</row>
    <row r="64" spans="1:228" s="61" customFormat="1" ht="13.5" thickBot="1">
      <c r="A64" s="65" t="s">
        <v>32</v>
      </c>
      <c r="B64" s="66"/>
      <c r="C64" s="67"/>
      <c r="D64" s="67"/>
      <c r="E64" s="68"/>
      <c r="F64" s="67"/>
      <c r="G64" s="69">
        <f>SUM(G62:G63)</f>
        <v>2400</v>
      </c>
      <c r="H64" s="70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0" customFormat="1" ht="13.5" thickBot="1">
      <c r="A65" s="62" t="s">
        <v>111</v>
      </c>
      <c r="B65" s="63"/>
      <c r="C65" s="63"/>
      <c r="D65" s="63"/>
      <c r="E65" s="64"/>
      <c r="F65" s="63"/>
      <c r="G65" s="52">
        <f>G12+G15+G20+G24+G27+G34+G46+G49+G52+G58+G61+G64</f>
        <v>79535.64</v>
      </c>
      <c r="H65" s="64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  <c r="FD65" s="61"/>
      <c r="FE65" s="61"/>
      <c r="FF65" s="61"/>
      <c r="FG65" s="61"/>
      <c r="FH65" s="61"/>
      <c r="FI65" s="61"/>
      <c r="FJ65" s="61"/>
      <c r="FK65" s="61"/>
      <c r="FL65" s="61"/>
      <c r="FM65" s="61"/>
      <c r="FN65" s="61"/>
      <c r="FO65" s="61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1"/>
      <c r="GA65" s="61"/>
      <c r="GB65" s="61"/>
      <c r="GC65" s="61"/>
      <c r="GD65" s="61"/>
      <c r="GE65" s="61"/>
      <c r="GF65" s="61"/>
      <c r="GG65" s="61"/>
      <c r="GH65" s="61"/>
      <c r="GI65" s="61"/>
      <c r="GJ65" s="61"/>
      <c r="GK65" s="61"/>
      <c r="GL65" s="61"/>
      <c r="GM65" s="61"/>
      <c r="GN65" s="61"/>
      <c r="GO65" s="61"/>
      <c r="GP65" s="61"/>
      <c r="GQ65" s="61"/>
      <c r="GR65" s="61"/>
      <c r="GS65" s="61"/>
      <c r="GT65" s="61"/>
      <c r="GU65" s="61"/>
      <c r="GV65" s="61"/>
      <c r="GW65" s="61"/>
      <c r="GX65" s="61"/>
      <c r="GY65" s="61"/>
      <c r="GZ65" s="61"/>
      <c r="HA65" s="61"/>
      <c r="HB65" s="61"/>
      <c r="HC65" s="61"/>
      <c r="HD65" s="61"/>
      <c r="HE65" s="61"/>
      <c r="HF65" s="61"/>
      <c r="HG65" s="61"/>
      <c r="HH65" s="61"/>
      <c r="HI65" s="61"/>
      <c r="HJ65" s="61"/>
      <c r="HK65" s="61"/>
      <c r="HL65" s="61"/>
      <c r="HM65" s="61"/>
      <c r="HN65" s="61"/>
      <c r="HO65" s="61"/>
      <c r="HP65" s="61"/>
      <c r="HQ65" s="61"/>
      <c r="HR65" s="61"/>
      <c r="HS65" s="61"/>
      <c r="HT65" s="61"/>
    </row>
    <row r="66" spans="1:228"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2020-04-16T08:25:18Z</cp:lastPrinted>
  <dcterms:created xsi:type="dcterms:W3CDTF">2016-01-19T13:06:09Z</dcterms:created>
  <dcterms:modified xsi:type="dcterms:W3CDTF">2020-05-28T09:56:14Z</dcterms:modified>
</cp:coreProperties>
</file>