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personal!$A$1:$E$37</definedName>
  </definedNames>
  <calcPr calcId="125725"/>
</workbook>
</file>

<file path=xl/calcChain.xml><?xml version="1.0" encoding="utf-8"?>
<calcChain xmlns="http://schemas.openxmlformats.org/spreadsheetml/2006/main">
  <c r="D32" i="1"/>
  <c r="G105" i="2"/>
  <c r="G95"/>
  <c r="G79"/>
  <c r="G75"/>
  <c r="G48"/>
  <c r="G38"/>
  <c r="G34"/>
  <c r="G26"/>
  <c r="G20"/>
  <c r="G15"/>
  <c r="G84"/>
  <c r="G87"/>
  <c r="G98"/>
  <c r="D28" i="1"/>
  <c r="G101" i="2"/>
  <c r="G30"/>
  <c r="D24" i="1"/>
  <c r="D20"/>
  <c r="D16"/>
  <c r="D12"/>
  <c r="D36" l="1"/>
</calcChain>
</file>

<file path=xl/sharedStrings.xml><?xml version="1.0" encoding="utf-8"?>
<sst xmlns="http://schemas.openxmlformats.org/spreadsheetml/2006/main" count="311" uniqueCount="171">
  <si>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</si>
  <si>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</si>
  <si>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</si>
  <si>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</si>
  <si>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</si>
  <si>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</si>
  <si>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</si>
  <si>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</si>
  <si>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</si>
  <si>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</si>
  <si>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</si>
  <si>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</si>
  <si>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</si>
  <si>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</si>
  <si>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</si>
  <si>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</si>
  <si>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</si>
  <si>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</si>
  <si>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</si>
  <si>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</si>
  <si>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</si>
  <si>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</si>
  <si>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</si>
  <si>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</si>
  <si>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</si>
  <si>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</si>
  <si>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</si>
  <si>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</si>
  <si>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</si>
  <si>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</si>
  <si>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</si>
  <si>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</si>
  <si>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</si>
  <si>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</si>
  <si>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</si>
  <si>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</si>
  <si>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</si>
  <si>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</si>
  <si>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</si>
  <si>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</si>
  <si>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</si>
  <si>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</si>
  <si>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</si>
  <si>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</si>
  <si>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</si>
  <si>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</si>
  <si>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Total 10.03.07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</si>
  <si>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</si>
  <si>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</si>
  <si>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</si>
  <si>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</si>
  <si>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</si>
  <si>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</si>
  <si>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</si>
  <si>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</si>
  <si>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</si>
  <si>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</si>
  <si>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</si>
  <si>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</si>
  <si>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</si>
  <si>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</si>
  <si>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</si>
  <si>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</si>
  <si>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</si>
  <si>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</si>
  <si>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</si>
  <si>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</si>
  <si>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</si>
  <si>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</si>
  <si>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</si>
  <si>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</si>
  <si>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</si>
  <si>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</si>
  <si>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</si>
  <si>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</si>
  <si>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</si>
  <si>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rechizite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</si>
  <si>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</si>
  <si>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</si>
  <si>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</si>
  <si>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</si>
  <si>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</si>
  <si>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</si>
  <si>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</si>
  <si>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</si>
  <si>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</si>
  <si>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Subtotal 20.05.30</t>
  </si>
  <si>
    <t>Subtotal 20.06.01</t>
  </si>
  <si>
    <t>Subtotal 20.30.03</t>
  </si>
  <si>
    <t>20.01.02</t>
  </si>
  <si>
    <t>Total 20.01.02</t>
  </si>
  <si>
    <t>20.01.05</t>
  </si>
  <si>
    <t>Total 20.01.05</t>
  </si>
  <si>
    <t>Total 20.14</t>
  </si>
  <si>
    <t>Subtotal 20.01.02</t>
  </si>
  <si>
    <t>Subtotal 20.01.05</t>
  </si>
  <si>
    <t>Subtotal 20.14</t>
  </si>
  <si>
    <t>RTC PROFFICE EXPERIENCE SA BUCURESTI</t>
  </si>
  <si>
    <t>AXION IMPEX SRL BRAILA</t>
  </si>
  <si>
    <t>MIN TRANS SERVICE SRL BRAILA</t>
  </si>
  <si>
    <t>10.02.06</t>
  </si>
  <si>
    <t>Total 10.02.06</t>
  </si>
  <si>
    <t>20.30.30</t>
  </si>
  <si>
    <t>Total 20.30.30</t>
  </si>
  <si>
    <t>Subtotal 10.02.06</t>
  </si>
  <si>
    <t>Subtotal 20.30.30</t>
  </si>
  <si>
    <t>contributie asiguratorie pentru munca salarii</t>
  </si>
  <si>
    <t>cv mentenanta</t>
  </si>
  <si>
    <t>SELADO COM SRL BRAILA</t>
  </si>
  <si>
    <t>CEDAROM TRADE SRL BRAILA</t>
  </si>
  <si>
    <t>SPECTRUM SRL BRAILA</t>
  </si>
  <si>
    <t>PALADE IT THERMO SRL BRAILA</t>
  </si>
  <si>
    <t>mat.pt.curatenie</t>
  </si>
  <si>
    <t>cos pt.hartii</t>
  </si>
  <si>
    <t>ENGIE ROMANIA SA</t>
  </si>
  <si>
    <t>gaze naturale</t>
  </si>
  <si>
    <t>ch.comune gaze naturale</t>
  </si>
  <si>
    <t>rep.auto</t>
  </si>
  <si>
    <t>alte ch.comune</t>
  </si>
  <si>
    <t>calculatoare PC</t>
  </si>
  <si>
    <t>dezinfectant maini</t>
  </si>
  <si>
    <t>perioada: 01.12 - 31.12.2020</t>
  </si>
  <si>
    <t>decembrie</t>
  </si>
  <si>
    <t>Total decembrie 2020</t>
  </si>
  <si>
    <t>perioada: 01.12-31.12.2020</t>
  </si>
  <si>
    <t>cartus toner imprimanta</t>
  </si>
  <si>
    <t>plicuri personalizate</t>
  </si>
  <si>
    <t>ECOCART PRINTING SRL BALS</t>
  </si>
  <si>
    <t>tonere imprimanta</t>
  </si>
  <si>
    <t>ulei motor</t>
  </si>
  <si>
    <t>20.01.06</t>
  </si>
  <si>
    <t>VIPER SRL BRAILA</t>
  </si>
  <si>
    <t>acumulatori auto</t>
  </si>
  <si>
    <t>anvelope auto</t>
  </si>
  <si>
    <t>Total 20.01.06</t>
  </si>
  <si>
    <t>PFA DINU VALERICA EXPERT EVALUATOR</t>
  </si>
  <si>
    <t>reevaluare cladiri</t>
  </si>
  <si>
    <t>mat.intret.auto</t>
  </si>
  <si>
    <t>detector gaz</t>
  </si>
  <si>
    <t>PFA VODARICI LIVIU</t>
  </si>
  <si>
    <t>serv.topografice</t>
  </si>
  <si>
    <t>I.T.M. BRAILA</t>
  </si>
  <si>
    <t>ch.materiale diverse numerar</t>
  </si>
  <si>
    <t>cv unelte</t>
  </si>
  <si>
    <t>SINTEC SRL BAIA MARE</t>
  </si>
  <si>
    <t>asist.tehnica programe</t>
  </si>
  <si>
    <t>div.mat.intret.</t>
  </si>
  <si>
    <t>huse+covorase auto</t>
  </si>
  <si>
    <t>paza umana</t>
  </si>
  <si>
    <t>PFA BOCA IONEL</t>
  </si>
  <si>
    <t>instr.pers.sit.urgenta</t>
  </si>
  <si>
    <t>racord hidrofor</t>
  </si>
  <si>
    <t>cv materiale diverse</t>
  </si>
  <si>
    <t>cv covor intrare</t>
  </si>
  <si>
    <t>Total 20.02</t>
  </si>
  <si>
    <t>TERMHIDRO SRL BRAILA</t>
  </si>
  <si>
    <t>cv modif.inst.gaze</t>
  </si>
  <si>
    <t>furniz.si inst.hidrofor</t>
  </si>
  <si>
    <t>CONS NAILNIC SRL BRAILA</t>
  </si>
  <si>
    <t>lucrari igienizare si reparatii</t>
  </si>
  <si>
    <t>dispenser automat dezinf.</t>
  </si>
  <si>
    <t>scaun birou</t>
  </si>
  <si>
    <t>DIR.DE SANATATE PUBLICA BRAILA</t>
  </si>
  <si>
    <t>cv determinari</t>
  </si>
  <si>
    <t>masti prot.+dezinfectant</t>
  </si>
  <si>
    <t>alcool sanitar</t>
  </si>
  <si>
    <t>masti protectie</t>
  </si>
  <si>
    <t>ASIROM VIG BUCURESTI</t>
  </si>
  <si>
    <t>asigurare auto RCA</t>
  </si>
  <si>
    <t>achitat drepturi hot.judecatoresti</t>
  </si>
  <si>
    <t>contributie asiguratorie pentru munca hot.jud.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</si>
</sst>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80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4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8" xfId="0" applyBorder="1"/>
    <xf numFmtId="1" fontId="0" fillId="0" borderId="4" xfId="0" applyNumberForma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8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2" xfId="0" applyBorder="1" applyAlignment="1">
      <alignment horizontal="left"/>
    </xf>
    <xf numFmtId="0" fontId="0" fillId="0" borderId="24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7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0" xfId="0" applyFont="1" applyBorder="1"/>
    <xf numFmtId="0" fontId="0" fillId="0" borderId="31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23" xfId="0" applyFill="1" applyBorder="1"/>
    <xf numFmtId="0" fontId="5" fillId="0" borderId="23" xfId="0" applyFont="1" applyFill="1" applyBorder="1"/>
    <xf numFmtId="0" fontId="0" fillId="0" borderId="35" xfId="0" applyBorder="1"/>
    <xf numFmtId="0" fontId="0" fillId="0" borderId="23" xfId="0" applyBorder="1" applyAlignment="1">
      <alignment horizontal="left" wrapText="1"/>
    </xf>
    <xf numFmtId="0" fontId="5" fillId="0" borderId="23" xfId="0" applyFont="1" applyFill="1" applyBorder="1" applyAlignment="1">
      <alignment horizontal="left"/>
    </xf>
    <xf numFmtId="0" fontId="5" fillId="0" borderId="31" xfId="0" applyFont="1" applyBorder="1"/>
    <xf numFmtId="0" fontId="0" fillId="0" borderId="29" xfId="0" applyBorder="1" applyAlignment="1">
      <alignment horizontal="left"/>
    </xf>
    <xf numFmtId="2" fontId="0" fillId="0" borderId="29" xfId="0" applyNumberFormat="1" applyFont="1" applyBorder="1" applyAlignment="1">
      <alignment horizontal="right"/>
    </xf>
    <xf numFmtId="0" fontId="0" fillId="0" borderId="29" xfId="0" applyBorder="1"/>
    <xf numFmtId="0" fontId="0" fillId="0" borderId="37" xfId="0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2" fontId="0" fillId="0" borderId="25" xfId="0" applyNumberFormat="1" applyFont="1" applyBorder="1" applyAlignment="1">
      <alignment horizontal="right"/>
    </xf>
    <xf numFmtId="3" fontId="0" fillId="0" borderId="23" xfId="0" applyNumberFormat="1" applyFont="1" applyBorder="1"/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38" xfId="0" applyBorder="1"/>
    <xf numFmtId="14" fontId="0" fillId="0" borderId="39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29" xfId="0" applyFont="1" applyBorder="1" applyAlignment="1">
      <alignment horizontal="center" wrapText="1"/>
    </xf>
    <xf numFmtId="0" fontId="0" fillId="0" borderId="29" xfId="0" applyBorder="1" applyAlignment="1">
      <alignment horizontal="left" wrapText="1"/>
    </xf>
    <xf numFmtId="2" fontId="0" fillId="0" borderId="40" xfId="0" applyNumberFormat="1" applyFont="1" applyBorder="1"/>
    <xf numFmtId="0" fontId="0" fillId="0" borderId="40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29" xfId="0" applyNumberFormat="1" applyBorder="1"/>
    <xf numFmtId="0" fontId="0" fillId="0" borderId="42" xfId="0" applyBorder="1"/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/>
    <xf numFmtId="0" fontId="5" fillId="0" borderId="36" xfId="0" applyFont="1" applyBorder="1"/>
    <xf numFmtId="0" fontId="0" fillId="0" borderId="29" xfId="0" applyBorder="1" applyAlignment="1">
      <alignment horizontal="center"/>
    </xf>
    <xf numFmtId="2" fontId="0" fillId="0" borderId="29" xfId="0" applyNumberFormat="1" applyFont="1" applyBorder="1"/>
    <xf numFmtId="0" fontId="5" fillId="0" borderId="29" xfId="0" applyFont="1" applyFill="1" applyBorder="1" applyAlignment="1">
      <alignment horizontal="left"/>
    </xf>
    <xf numFmtId="0" fontId="0" fillId="0" borderId="43" xfId="0" applyBorder="1"/>
    <xf numFmtId="0" fontId="5" fillId="0" borderId="0" xfId="0" applyFont="1" applyAlignment="1">
      <alignment horizontal="left"/>
    </xf>
    <xf numFmtId="0" fontId="5" fillId="0" borderId="36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8" xfId="0" applyFont="1" applyBorder="1" applyAlignment="1">
      <alignment horizontal="center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5" fillId="0" borderId="29" xfId="0" applyFont="1" applyBorder="1"/>
    <xf numFmtId="0" fontId="0" fillId="0" borderId="44" xfId="0" applyBorder="1" applyAlignment="1">
      <alignment horizontal="center"/>
    </xf>
    <xf numFmtId="0" fontId="0" fillId="0" borderId="41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left"/>
    </xf>
    <xf numFmtId="3" fontId="0" fillId="0" borderId="8" xfId="0" applyNumberFormat="1" applyBorder="1" applyAlignment="1">
      <alignment horizontal="left"/>
    </xf>
    <xf numFmtId="0" fontId="5" fillId="0" borderId="6" xfId="0" applyFont="1" applyBorder="1"/>
    <xf numFmtId="0" fontId="0" fillId="0" borderId="45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6" xfId="0" applyFont="1" applyBorder="1" applyAlignment="1">
      <alignment horizontal="center"/>
    </xf>
    <xf numFmtId="3" fontId="0" fillId="0" borderId="47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E32" sqref="E32"/>
    </sheetView>
  </sheetViews>
  <sheetFormatPr defaultRowHeight="12.75"/>
  <cols>
    <col min="1" max="1" width="20.28515625" customWidth="1"/>
    <col min="2" max="2" width="11" style="10" customWidth="1"/>
    <col min="3" max="3" width="6.5703125" style="10" customWidth="1"/>
    <col min="4" max="4" width="15.28515625" style="85" customWidth="1"/>
    <col min="5" max="5" width="49.85546875" customWidth="1"/>
  </cols>
  <sheetData>
    <row r="1" spans="1:6">
      <c r="A1" s="1" t="s">
        <v>7</v>
      </c>
      <c r="B1" s="38"/>
      <c r="C1" s="38"/>
      <c r="D1" s="78"/>
    </row>
    <row r="3" spans="1:6">
      <c r="A3" s="1" t="s">
        <v>9</v>
      </c>
      <c r="B3" s="38"/>
      <c r="C3" s="38"/>
      <c r="D3" s="78"/>
      <c r="E3" s="1"/>
    </row>
    <row r="4" spans="1:6">
      <c r="A4" s="1" t="s">
        <v>10</v>
      </c>
      <c r="B4" s="38"/>
      <c r="C4" s="38"/>
      <c r="D4" s="78"/>
      <c r="F4" s="2"/>
    </row>
    <row r="5" spans="1:6">
      <c r="A5" s="1"/>
      <c r="B5" s="38"/>
      <c r="C5" s="38"/>
      <c r="D5" s="78"/>
      <c r="F5" s="2"/>
    </row>
    <row r="6" spans="1:6">
      <c r="A6" s="1"/>
      <c r="B6" s="38" t="s">
        <v>121</v>
      </c>
      <c r="C6" s="38"/>
      <c r="D6" s="78"/>
      <c r="E6" s="11"/>
      <c r="F6" s="2"/>
    </row>
    <row r="7" spans="1:6">
      <c r="B7" s="38"/>
      <c r="C7" s="38"/>
      <c r="D7" s="78"/>
    </row>
    <row r="8" spans="1:6" s="10" customFormat="1">
      <c r="A8" s="4" t="s">
        <v>4</v>
      </c>
      <c r="B8" s="4" t="s">
        <v>0</v>
      </c>
      <c r="C8" s="4" t="s">
        <v>1</v>
      </c>
      <c r="D8" s="79" t="s">
        <v>2</v>
      </c>
      <c r="E8" s="4" t="s">
        <v>3</v>
      </c>
    </row>
    <row r="9" spans="1:6" s="10" customFormat="1">
      <c r="A9" s="77" t="s">
        <v>64</v>
      </c>
      <c r="B9" s="4"/>
      <c r="C9" s="4"/>
      <c r="D9" s="80">
        <v>2775577</v>
      </c>
      <c r="E9" s="4"/>
    </row>
    <row r="10" spans="1:6">
      <c r="A10" s="5" t="s">
        <v>5</v>
      </c>
      <c r="B10" s="9" t="s">
        <v>122</v>
      </c>
      <c r="C10" s="9">
        <v>14</v>
      </c>
      <c r="D10" s="80">
        <v>252375</v>
      </c>
      <c r="E10" s="3" t="s">
        <v>33</v>
      </c>
    </row>
    <row r="11" spans="1:6">
      <c r="A11" s="5"/>
      <c r="B11" s="9" t="s">
        <v>122</v>
      </c>
      <c r="C11" s="9">
        <v>15</v>
      </c>
      <c r="D11" s="80">
        <v>4316</v>
      </c>
      <c r="E11" s="3" t="s">
        <v>8</v>
      </c>
    </row>
    <row r="12" spans="1:6" ht="13.5" thickBot="1">
      <c r="A12" s="44" t="s">
        <v>6</v>
      </c>
      <c r="B12" s="45"/>
      <c r="C12" s="40"/>
      <c r="D12" s="81">
        <f>SUM(D9:D11)</f>
        <v>3032268</v>
      </c>
      <c r="E12" s="39"/>
    </row>
    <row r="13" spans="1:6">
      <c r="A13" s="86" t="s">
        <v>65</v>
      </c>
      <c r="B13" s="43"/>
      <c r="C13" s="43"/>
      <c r="D13" s="82">
        <v>353968</v>
      </c>
      <c r="E13" s="42"/>
    </row>
    <row r="14" spans="1:6">
      <c r="A14" s="27" t="s">
        <v>55</v>
      </c>
      <c r="B14" s="9" t="s">
        <v>122</v>
      </c>
      <c r="C14" s="9">
        <v>14</v>
      </c>
      <c r="D14" s="82">
        <v>31924</v>
      </c>
      <c r="E14" s="42" t="s">
        <v>57</v>
      </c>
    </row>
    <row r="15" spans="1:6">
      <c r="A15" s="76"/>
      <c r="B15" s="9" t="s">
        <v>122</v>
      </c>
      <c r="C15" s="9">
        <v>15</v>
      </c>
      <c r="D15" s="69">
        <v>542</v>
      </c>
      <c r="E15" s="74" t="s">
        <v>58</v>
      </c>
    </row>
    <row r="16" spans="1:6" ht="13.5" thickBot="1">
      <c r="A16" s="34" t="s">
        <v>56</v>
      </c>
      <c r="B16" s="90"/>
      <c r="C16" s="32"/>
      <c r="D16" s="72">
        <f>SUM(D13:D15)</f>
        <v>386434</v>
      </c>
      <c r="E16" s="25"/>
    </row>
    <row r="17" spans="1:5">
      <c r="A17" s="87" t="s">
        <v>66</v>
      </c>
      <c r="B17" s="43"/>
      <c r="C17" s="43"/>
      <c r="D17" s="82">
        <v>346949</v>
      </c>
      <c r="E17" s="42"/>
    </row>
    <row r="18" spans="1:5">
      <c r="A18" s="88" t="s">
        <v>48</v>
      </c>
      <c r="B18" s="9" t="s">
        <v>122</v>
      </c>
      <c r="C18" s="9">
        <v>14</v>
      </c>
      <c r="D18" s="69">
        <v>31373</v>
      </c>
      <c r="E18" s="55" t="s">
        <v>49</v>
      </c>
    </row>
    <row r="19" spans="1:5">
      <c r="A19" s="41"/>
      <c r="B19" s="9" t="s">
        <v>122</v>
      </c>
      <c r="C19" s="9">
        <v>15</v>
      </c>
      <c r="D19" s="83">
        <v>394</v>
      </c>
      <c r="E19" s="74" t="s">
        <v>51</v>
      </c>
    </row>
    <row r="20" spans="1:5" ht="13.5" thickBot="1">
      <c r="A20" s="39" t="s">
        <v>50</v>
      </c>
      <c r="B20" s="32"/>
      <c r="C20" s="32"/>
      <c r="D20" s="72">
        <f>SUM(D17:D19)</f>
        <v>378716</v>
      </c>
      <c r="E20" s="25"/>
    </row>
    <row r="21" spans="1:5">
      <c r="A21" s="89" t="s">
        <v>67</v>
      </c>
      <c r="B21" s="43"/>
      <c r="C21" s="43"/>
      <c r="D21" s="82">
        <v>131714</v>
      </c>
      <c r="E21" s="42"/>
    </row>
    <row r="22" spans="1:5">
      <c r="A22" s="42" t="s">
        <v>59</v>
      </c>
      <c r="B22" s="9" t="s">
        <v>122</v>
      </c>
      <c r="C22" s="9">
        <v>14</v>
      </c>
      <c r="D22" s="82">
        <v>12462</v>
      </c>
      <c r="E22" s="42" t="s">
        <v>60</v>
      </c>
    </row>
    <row r="23" spans="1:5">
      <c r="A23" s="74"/>
      <c r="B23" s="9" t="s">
        <v>122</v>
      </c>
      <c r="C23" s="9">
        <v>15</v>
      </c>
      <c r="D23" s="83">
        <v>324</v>
      </c>
      <c r="E23" s="74" t="s">
        <v>61</v>
      </c>
    </row>
    <row r="24" spans="1:5" s="41" customFormat="1" ht="13.5" thickBot="1">
      <c r="A24" s="25" t="s">
        <v>62</v>
      </c>
      <c r="B24" s="32"/>
      <c r="C24" s="32"/>
      <c r="D24" s="72">
        <f>SUM(D21:D23)</f>
        <v>144500</v>
      </c>
      <c r="E24" s="25"/>
    </row>
    <row r="25" spans="1:5" s="41" customFormat="1">
      <c r="A25" s="95" t="s">
        <v>68</v>
      </c>
      <c r="B25" s="43"/>
      <c r="C25" s="43"/>
      <c r="D25" s="82">
        <v>123658</v>
      </c>
      <c r="E25" s="42"/>
    </row>
    <row r="26" spans="1:5" s="41" customFormat="1">
      <c r="A26" s="95"/>
      <c r="B26" s="9" t="s">
        <v>122</v>
      </c>
      <c r="C26" s="43">
        <v>14</v>
      </c>
      <c r="D26" s="82">
        <v>8742</v>
      </c>
      <c r="E26" s="55" t="s">
        <v>85</v>
      </c>
    </row>
    <row r="27" spans="1:5" s="41" customFormat="1">
      <c r="A27" s="56"/>
      <c r="B27" s="9" t="s">
        <v>122</v>
      </c>
      <c r="C27" s="54">
        <v>23</v>
      </c>
      <c r="D27" s="69">
        <v>112928</v>
      </c>
      <c r="E27" s="55" t="s">
        <v>169</v>
      </c>
    </row>
    <row r="28" spans="1:5" s="41" customFormat="1" ht="13.5" thickBot="1">
      <c r="A28" s="25" t="s">
        <v>34</v>
      </c>
      <c r="B28" s="32"/>
      <c r="C28" s="32"/>
      <c r="D28" s="72">
        <f>SUM(D25:D27)</f>
        <v>245328</v>
      </c>
      <c r="E28" s="25"/>
    </row>
    <row r="29" spans="1:5" s="41" customFormat="1">
      <c r="A29" s="89" t="s">
        <v>69</v>
      </c>
      <c r="B29" s="43"/>
      <c r="C29" s="43"/>
      <c r="D29" s="82">
        <v>83357</v>
      </c>
      <c r="E29" s="42"/>
    </row>
    <row r="30" spans="1:5">
      <c r="A30" s="8" t="s">
        <v>47</v>
      </c>
      <c r="B30" s="9" t="s">
        <v>122</v>
      </c>
      <c r="C30" s="176">
        <v>14</v>
      </c>
      <c r="D30" s="126">
        <v>7705</v>
      </c>
      <c r="E30" s="154" t="s">
        <v>106</v>
      </c>
    </row>
    <row r="31" spans="1:5">
      <c r="A31" s="175"/>
      <c r="B31" s="177" t="s">
        <v>122</v>
      </c>
      <c r="C31" s="67">
        <v>23</v>
      </c>
      <c r="D31" s="69">
        <v>2486</v>
      </c>
      <c r="E31" s="154" t="s">
        <v>170</v>
      </c>
    </row>
    <row r="32" spans="1:5" ht="13.5" thickBot="1">
      <c r="A32" s="39" t="s">
        <v>46</v>
      </c>
      <c r="B32" s="178"/>
      <c r="C32" s="112"/>
      <c r="D32" s="72">
        <f>SUM(D29:D31)</f>
        <v>93548</v>
      </c>
      <c r="E32" s="179"/>
    </row>
    <row r="33" spans="1:5">
      <c r="A33" s="42" t="s">
        <v>104</v>
      </c>
      <c r="B33" s="92"/>
      <c r="C33" s="92"/>
      <c r="D33" s="82">
        <v>59450</v>
      </c>
      <c r="E33" s="107"/>
    </row>
    <row r="34" spans="1:5">
      <c r="A34" s="55" t="s">
        <v>100</v>
      </c>
      <c r="B34" s="54"/>
      <c r="C34" s="67"/>
      <c r="D34" s="69"/>
      <c r="E34" s="111"/>
    </row>
    <row r="35" spans="1:5" ht="13.5" thickBot="1">
      <c r="A35" s="57" t="s">
        <v>101</v>
      </c>
      <c r="B35" s="130"/>
      <c r="C35" s="130"/>
      <c r="D35" s="131">
        <v>59450</v>
      </c>
      <c r="E35" s="132"/>
    </row>
    <row r="36" spans="1:5" ht="13.5" thickBot="1">
      <c r="A36" s="46" t="s">
        <v>123</v>
      </c>
      <c r="B36" s="47"/>
      <c r="C36" s="47"/>
      <c r="D36" s="84">
        <f>D12+D16+D20+D24+D28+D32+D35</f>
        <v>4340244</v>
      </c>
      <c r="E36" s="4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106"/>
  <sheetViews>
    <sheetView workbookViewId="0">
      <selection activeCell="A108" sqref="A108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4" customWidth="1"/>
    <col min="8" max="8" width="34.28515625" customWidth="1"/>
  </cols>
  <sheetData>
    <row r="1" spans="1:10">
      <c r="A1" s="162" t="s">
        <v>7</v>
      </c>
      <c r="B1" s="162"/>
      <c r="C1" s="162"/>
      <c r="D1" s="162"/>
      <c r="E1" s="162"/>
      <c r="F1" s="162"/>
      <c r="G1" s="162"/>
      <c r="H1" s="1"/>
    </row>
    <row r="2" spans="1:10">
      <c r="A2" s="91"/>
      <c r="B2" s="91"/>
      <c r="C2" s="91"/>
      <c r="D2" s="91"/>
      <c r="E2" s="91"/>
      <c r="F2" s="91"/>
      <c r="G2" s="91"/>
      <c r="H2" s="1"/>
    </row>
    <row r="3" spans="1:10">
      <c r="A3" s="162" t="s">
        <v>9</v>
      </c>
      <c r="B3" s="162"/>
      <c r="C3" s="162"/>
      <c r="D3" s="162"/>
      <c r="E3" s="162"/>
      <c r="F3" s="162"/>
      <c r="G3" s="162"/>
      <c r="H3" s="1"/>
      <c r="I3" s="1"/>
    </row>
    <row r="4" spans="1:10">
      <c r="A4" s="162" t="s">
        <v>11</v>
      </c>
      <c r="B4" s="162"/>
      <c r="C4" s="162"/>
      <c r="D4" s="162"/>
      <c r="E4" s="162"/>
      <c r="F4" s="162"/>
      <c r="G4" s="162"/>
      <c r="H4" s="1"/>
      <c r="J4" s="2"/>
    </row>
    <row r="5" spans="1:10">
      <c r="A5" s="162" t="s">
        <v>124</v>
      </c>
      <c r="B5" s="162"/>
      <c r="C5" s="162"/>
      <c r="D5" s="162"/>
      <c r="E5" s="162"/>
      <c r="F5" s="162"/>
      <c r="G5" s="162"/>
    </row>
    <row r="7" spans="1:10" s="61" customFormat="1" ht="51.75" thickBot="1">
      <c r="A7" s="64" t="s">
        <v>4</v>
      </c>
      <c r="B7" s="64" t="s">
        <v>0</v>
      </c>
      <c r="C7" s="64" t="s">
        <v>12</v>
      </c>
      <c r="D7" s="65" t="s">
        <v>13</v>
      </c>
      <c r="E7" s="65" t="s">
        <v>14</v>
      </c>
      <c r="F7" s="65" t="s">
        <v>15</v>
      </c>
      <c r="G7" s="66" t="s">
        <v>2</v>
      </c>
      <c r="H7" s="64" t="s">
        <v>3</v>
      </c>
    </row>
    <row r="8" spans="1:10" s="63" customFormat="1">
      <c r="A8" s="96" t="s">
        <v>70</v>
      </c>
      <c r="B8" s="67"/>
      <c r="C8" s="67"/>
      <c r="D8" s="68"/>
      <c r="E8" s="68"/>
      <c r="F8" s="68"/>
      <c r="G8" s="69">
        <v>15938.02</v>
      </c>
      <c r="H8" s="67"/>
    </row>
    <row r="9" spans="1:10" s="63" customFormat="1">
      <c r="A9" s="110" t="s">
        <v>42</v>
      </c>
      <c r="B9" s="43" t="s">
        <v>122</v>
      </c>
      <c r="C9" s="92">
        <v>4</v>
      </c>
      <c r="D9" s="93">
        <v>1306</v>
      </c>
      <c r="E9" s="94" t="s">
        <v>109</v>
      </c>
      <c r="F9" s="93">
        <v>42895</v>
      </c>
      <c r="G9" s="82">
        <v>195</v>
      </c>
      <c r="H9" s="95" t="s">
        <v>125</v>
      </c>
    </row>
    <row r="10" spans="1:10" s="63" customFormat="1">
      <c r="A10" s="110"/>
      <c r="B10" s="43" t="s">
        <v>122</v>
      </c>
      <c r="C10" s="92">
        <v>15</v>
      </c>
      <c r="D10" s="93">
        <v>1399</v>
      </c>
      <c r="E10" s="94" t="s">
        <v>97</v>
      </c>
      <c r="F10" s="93">
        <v>437676</v>
      </c>
      <c r="G10" s="82">
        <v>535.5</v>
      </c>
      <c r="H10" s="95" t="s">
        <v>76</v>
      </c>
    </row>
    <row r="11" spans="1:10" s="63" customFormat="1">
      <c r="A11" s="110"/>
      <c r="B11" s="43" t="s">
        <v>122</v>
      </c>
      <c r="C11" s="92">
        <v>21</v>
      </c>
      <c r="D11" s="93">
        <v>1408</v>
      </c>
      <c r="E11" s="94" t="s">
        <v>108</v>
      </c>
      <c r="F11" s="93">
        <v>22209</v>
      </c>
      <c r="G11" s="82">
        <v>279.64999999999998</v>
      </c>
      <c r="H11" s="95" t="s">
        <v>126</v>
      </c>
    </row>
    <row r="12" spans="1:10" s="63" customFormat="1">
      <c r="A12" s="110"/>
      <c r="B12" s="43" t="s">
        <v>122</v>
      </c>
      <c r="C12" s="92">
        <v>28</v>
      </c>
      <c r="D12" s="93">
        <v>1452</v>
      </c>
      <c r="E12" s="94" t="s">
        <v>110</v>
      </c>
      <c r="F12" s="93">
        <v>13178</v>
      </c>
      <c r="G12" s="82">
        <v>453.39</v>
      </c>
      <c r="H12" s="95" t="s">
        <v>76</v>
      </c>
    </row>
    <row r="13" spans="1:10" s="63" customFormat="1">
      <c r="A13" s="110"/>
      <c r="B13" s="43" t="s">
        <v>122</v>
      </c>
      <c r="C13" s="92">
        <v>28</v>
      </c>
      <c r="D13" s="93">
        <v>1453</v>
      </c>
      <c r="E13" s="94" t="s">
        <v>110</v>
      </c>
      <c r="F13" s="93">
        <v>13195</v>
      </c>
      <c r="G13" s="82">
        <v>603.33000000000004</v>
      </c>
      <c r="H13" s="95" t="s">
        <v>76</v>
      </c>
    </row>
    <row r="14" spans="1:10" s="63" customFormat="1">
      <c r="A14" s="163"/>
      <c r="B14" s="164" t="s">
        <v>122</v>
      </c>
      <c r="C14" s="155">
        <v>28</v>
      </c>
      <c r="D14" s="165">
        <v>1455</v>
      </c>
      <c r="E14" s="166" t="s">
        <v>127</v>
      </c>
      <c r="F14" s="165">
        <v>1606</v>
      </c>
      <c r="G14" s="83">
        <v>987.7</v>
      </c>
      <c r="H14" s="167" t="s">
        <v>128</v>
      </c>
    </row>
    <row r="15" spans="1:10" s="62" customFormat="1" ht="13.5" thickBot="1">
      <c r="A15" s="121" t="s">
        <v>43</v>
      </c>
      <c r="B15" s="70"/>
      <c r="C15" s="70"/>
      <c r="D15" s="71"/>
      <c r="E15" s="71"/>
      <c r="F15" s="71"/>
      <c r="G15" s="72">
        <f>SUM(G8:G14)</f>
        <v>18992.590000000004</v>
      </c>
      <c r="H15" s="70"/>
    </row>
    <row r="16" spans="1:10" s="62" customFormat="1">
      <c r="A16" s="56" t="s">
        <v>94</v>
      </c>
      <c r="B16" s="101"/>
      <c r="C16" s="101"/>
      <c r="D16" s="102"/>
      <c r="E16" s="102"/>
      <c r="F16" s="102"/>
      <c r="G16" s="82">
        <v>2964.69</v>
      </c>
      <c r="H16" s="101"/>
    </row>
    <row r="17" spans="1:8" s="63" customFormat="1">
      <c r="A17" s="27" t="s">
        <v>89</v>
      </c>
      <c r="B17" s="43" t="s">
        <v>122</v>
      </c>
      <c r="C17" s="67">
        <v>15</v>
      </c>
      <c r="D17" s="68">
        <v>1398</v>
      </c>
      <c r="E17" s="122" t="s">
        <v>97</v>
      </c>
      <c r="F17" s="68">
        <v>437676</v>
      </c>
      <c r="G17" s="69">
        <v>127.33</v>
      </c>
      <c r="H17" s="56" t="s">
        <v>112</v>
      </c>
    </row>
    <row r="18" spans="1:8" s="63" customFormat="1">
      <c r="A18" s="52"/>
      <c r="B18" s="43" t="s">
        <v>122</v>
      </c>
      <c r="C18" s="145">
        <v>28</v>
      </c>
      <c r="D18" s="146">
        <v>1443</v>
      </c>
      <c r="E18" s="147" t="s">
        <v>97</v>
      </c>
      <c r="F18" s="146">
        <v>437086</v>
      </c>
      <c r="G18" s="126">
        <v>386.75</v>
      </c>
      <c r="H18" s="125" t="s">
        <v>112</v>
      </c>
    </row>
    <row r="19" spans="1:8" s="63" customFormat="1">
      <c r="A19" s="52"/>
      <c r="B19" s="164" t="s">
        <v>122</v>
      </c>
      <c r="C19" s="145">
        <v>28</v>
      </c>
      <c r="D19" s="146">
        <v>1446</v>
      </c>
      <c r="E19" s="147" t="s">
        <v>97</v>
      </c>
      <c r="F19" s="146">
        <v>440077</v>
      </c>
      <c r="G19" s="126">
        <v>21.09</v>
      </c>
      <c r="H19" s="125" t="s">
        <v>113</v>
      </c>
    </row>
    <row r="20" spans="1:8" s="62" customFormat="1" ht="13.5" thickBot="1">
      <c r="A20" s="25" t="s">
        <v>90</v>
      </c>
      <c r="B20" s="112"/>
      <c r="C20" s="70"/>
      <c r="D20" s="71"/>
      <c r="E20" s="71"/>
      <c r="F20" s="71"/>
      <c r="G20" s="72">
        <f>SUM(G16:G19)</f>
        <v>3499.86</v>
      </c>
      <c r="H20" s="70"/>
    </row>
    <row r="21" spans="1:8" s="62" customFormat="1">
      <c r="A21" s="95" t="s">
        <v>71</v>
      </c>
      <c r="B21" s="101"/>
      <c r="C21" s="101"/>
      <c r="D21" s="102"/>
      <c r="E21" s="102"/>
      <c r="F21" s="102"/>
      <c r="G21" s="82">
        <v>42121.59</v>
      </c>
      <c r="H21" s="101"/>
    </row>
    <row r="22" spans="1:8" s="62" customFormat="1">
      <c r="A22" s="52" t="s">
        <v>16</v>
      </c>
      <c r="B22" s="43" t="s">
        <v>122</v>
      </c>
      <c r="C22" s="92">
        <v>21</v>
      </c>
      <c r="D22" s="93">
        <v>1405</v>
      </c>
      <c r="E22" s="94" t="s">
        <v>17</v>
      </c>
      <c r="F22" s="93">
        <v>27396</v>
      </c>
      <c r="G22" s="82">
        <v>116.2</v>
      </c>
      <c r="H22" s="95" t="s">
        <v>116</v>
      </c>
    </row>
    <row r="23" spans="1:8" s="62" customFormat="1">
      <c r="A23" s="52"/>
      <c r="B23" s="43" t="s">
        <v>122</v>
      </c>
      <c r="C23" s="92">
        <v>28</v>
      </c>
      <c r="D23" s="93">
        <v>1434</v>
      </c>
      <c r="E23" s="94" t="s">
        <v>39</v>
      </c>
      <c r="F23" s="93">
        <v>9546976116</v>
      </c>
      <c r="G23" s="82">
        <v>2621.69</v>
      </c>
      <c r="H23" s="95" t="s">
        <v>40</v>
      </c>
    </row>
    <row r="24" spans="1:8" s="63" customFormat="1">
      <c r="A24" s="67"/>
      <c r="B24" s="43" t="s">
        <v>122</v>
      </c>
      <c r="C24" s="67">
        <v>28</v>
      </c>
      <c r="D24" s="68">
        <v>1435</v>
      </c>
      <c r="E24" s="55" t="s">
        <v>114</v>
      </c>
      <c r="F24" s="68">
        <v>10317431593</v>
      </c>
      <c r="G24" s="69">
        <v>38.92</v>
      </c>
      <c r="H24" s="55" t="s">
        <v>115</v>
      </c>
    </row>
    <row r="25" spans="1:8" s="63" customFormat="1">
      <c r="A25" s="145"/>
      <c r="B25" s="164" t="s">
        <v>122</v>
      </c>
      <c r="C25" s="145">
        <v>28</v>
      </c>
      <c r="D25" s="146">
        <v>1436</v>
      </c>
      <c r="E25" s="127" t="s">
        <v>114</v>
      </c>
      <c r="F25" s="68">
        <v>10317431593</v>
      </c>
      <c r="G25" s="126">
        <v>2262.7199999999998</v>
      </c>
      <c r="H25" s="127" t="s">
        <v>115</v>
      </c>
    </row>
    <row r="26" spans="1:8" ht="13.5" thickBot="1">
      <c r="A26" s="25" t="s">
        <v>18</v>
      </c>
      <c r="B26" s="112"/>
      <c r="C26" s="112"/>
      <c r="D26" s="112"/>
      <c r="E26" s="113"/>
      <c r="F26" s="112"/>
      <c r="G26" s="114">
        <f>SUM(G21:G25)</f>
        <v>47161.119999999995</v>
      </c>
      <c r="H26" s="115"/>
    </row>
    <row r="27" spans="1:8">
      <c r="A27" s="104" t="s">
        <v>72</v>
      </c>
      <c r="B27" s="92"/>
      <c r="C27" s="63"/>
      <c r="D27" s="155"/>
      <c r="E27" s="105"/>
      <c r="F27" s="155"/>
      <c r="G27" s="156">
        <v>4377.54</v>
      </c>
      <c r="H27" s="107"/>
    </row>
    <row r="28" spans="1:8">
      <c r="A28" s="103" t="s">
        <v>19</v>
      </c>
      <c r="B28" s="43" t="s">
        <v>122</v>
      </c>
      <c r="C28" s="67">
        <v>8</v>
      </c>
      <c r="D28" s="67">
        <v>1313</v>
      </c>
      <c r="E28" s="55" t="s">
        <v>53</v>
      </c>
      <c r="F28" s="67">
        <v>46461</v>
      </c>
      <c r="G28" s="73">
        <v>126.56</v>
      </c>
      <c r="H28" s="55" t="s">
        <v>54</v>
      </c>
    </row>
    <row r="29" spans="1:8">
      <c r="A29" s="15"/>
      <c r="B29" s="43" t="s">
        <v>122</v>
      </c>
      <c r="C29" s="14">
        <v>23</v>
      </c>
      <c r="D29" s="17">
        <v>1432</v>
      </c>
      <c r="E29" s="18" t="s">
        <v>20</v>
      </c>
      <c r="F29" s="17">
        <v>96426</v>
      </c>
      <c r="G29" s="23">
        <v>186.94</v>
      </c>
      <c r="H29" s="18" t="s">
        <v>21</v>
      </c>
    </row>
    <row r="30" spans="1:8" ht="13.5" thickBot="1">
      <c r="A30" s="39" t="s">
        <v>22</v>
      </c>
      <c r="B30" s="35"/>
      <c r="C30" s="12"/>
      <c r="D30" s="12"/>
      <c r="E30" s="6"/>
      <c r="F30" s="12"/>
      <c r="G30" s="20">
        <f>SUM(G27:G29)</f>
        <v>4691.04</v>
      </c>
      <c r="H30" s="7"/>
    </row>
    <row r="31" spans="1:8">
      <c r="A31" s="104" t="s">
        <v>95</v>
      </c>
      <c r="B31" s="92"/>
      <c r="C31" s="99"/>
      <c r="D31" s="14"/>
      <c r="E31" s="98"/>
      <c r="F31" s="14"/>
      <c r="G31" s="21">
        <v>28800</v>
      </c>
      <c r="H31" s="97"/>
    </row>
    <row r="32" spans="1:8">
      <c r="A32" s="124" t="s">
        <v>91</v>
      </c>
      <c r="B32" s="43" t="s">
        <v>122</v>
      </c>
      <c r="C32" s="99">
        <v>10</v>
      </c>
      <c r="D32" s="14">
        <v>1318</v>
      </c>
      <c r="E32" s="16" t="s">
        <v>98</v>
      </c>
      <c r="F32" s="19">
        <v>22443</v>
      </c>
      <c r="G32" s="21">
        <v>150</v>
      </c>
      <c r="H32" s="109" t="s">
        <v>129</v>
      </c>
    </row>
    <row r="33" spans="1:8">
      <c r="A33" s="26"/>
      <c r="B33" s="164" t="s">
        <v>122</v>
      </c>
      <c r="C33" s="99">
        <v>28</v>
      </c>
      <c r="D33" s="14">
        <v>1450</v>
      </c>
      <c r="E33" s="16" t="s">
        <v>98</v>
      </c>
      <c r="F33" s="19">
        <v>22456</v>
      </c>
      <c r="G33" s="21">
        <v>500</v>
      </c>
      <c r="H33" s="109" t="s">
        <v>129</v>
      </c>
    </row>
    <row r="34" spans="1:8" ht="13.5" thickBot="1">
      <c r="A34" s="39" t="s">
        <v>92</v>
      </c>
      <c r="B34" s="112"/>
      <c r="C34" s="128"/>
      <c r="D34" s="50"/>
      <c r="E34" s="44"/>
      <c r="F34" s="50"/>
      <c r="G34" s="108">
        <f>SUM(G31:G33)</f>
        <v>29450</v>
      </c>
      <c r="H34" s="51"/>
    </row>
    <row r="35" spans="1:8">
      <c r="A35" s="27" t="s">
        <v>130</v>
      </c>
      <c r="B35" s="43" t="s">
        <v>122</v>
      </c>
      <c r="C35" s="92">
        <v>7</v>
      </c>
      <c r="D35" s="92">
        <v>1309</v>
      </c>
      <c r="E35" s="42" t="s">
        <v>131</v>
      </c>
      <c r="F35" s="92">
        <v>186690</v>
      </c>
      <c r="G35" s="106">
        <v>1060</v>
      </c>
      <c r="H35" s="116" t="s">
        <v>132</v>
      </c>
    </row>
    <row r="36" spans="1:8">
      <c r="A36" s="55"/>
      <c r="B36" s="54" t="s">
        <v>122</v>
      </c>
      <c r="C36" s="67">
        <v>28</v>
      </c>
      <c r="D36" s="67">
        <v>1460</v>
      </c>
      <c r="E36" s="55" t="s">
        <v>131</v>
      </c>
      <c r="F36" s="67">
        <v>187707</v>
      </c>
      <c r="G36" s="73">
        <v>1680</v>
      </c>
      <c r="H36" s="111" t="s">
        <v>133</v>
      </c>
    </row>
    <row r="37" spans="1:8">
      <c r="A37" s="55"/>
      <c r="B37" s="54" t="s">
        <v>122</v>
      </c>
      <c r="C37" s="67">
        <v>28</v>
      </c>
      <c r="D37" s="67">
        <v>1461</v>
      </c>
      <c r="E37" s="55" t="s">
        <v>131</v>
      </c>
      <c r="F37" s="67">
        <v>187869</v>
      </c>
      <c r="G37" s="73">
        <v>560</v>
      </c>
      <c r="H37" s="111" t="s">
        <v>133</v>
      </c>
    </row>
    <row r="38" spans="1:8" ht="13.5" thickBot="1">
      <c r="A38" s="25" t="s">
        <v>134</v>
      </c>
      <c r="B38" s="32"/>
      <c r="C38" s="112"/>
      <c r="D38" s="112"/>
      <c r="E38" s="25"/>
      <c r="F38" s="112"/>
      <c r="G38" s="114">
        <f>SUM(G35:G37)</f>
        <v>3300</v>
      </c>
      <c r="H38" s="118"/>
    </row>
    <row r="39" spans="1:8">
      <c r="A39" s="95" t="s">
        <v>73</v>
      </c>
      <c r="B39" s="92"/>
      <c r="C39" s="92"/>
      <c r="D39" s="92"/>
      <c r="E39" s="105"/>
      <c r="F39" s="92"/>
      <c r="G39" s="106">
        <v>13271.86</v>
      </c>
      <c r="H39" s="107"/>
    </row>
    <row r="40" spans="1:8">
      <c r="A40" s="110" t="s">
        <v>23</v>
      </c>
      <c r="B40" s="43" t="s">
        <v>122</v>
      </c>
      <c r="C40" s="67">
        <v>4</v>
      </c>
      <c r="D40" s="67">
        <v>1304</v>
      </c>
      <c r="E40" s="55" t="s">
        <v>24</v>
      </c>
      <c r="F40" s="67"/>
      <c r="G40" s="73">
        <v>553.5</v>
      </c>
      <c r="H40" s="111" t="s">
        <v>41</v>
      </c>
    </row>
    <row r="41" spans="1:8">
      <c r="A41" s="110"/>
      <c r="B41" s="43" t="s">
        <v>122</v>
      </c>
      <c r="C41" s="67">
        <v>4</v>
      </c>
      <c r="D41" s="67">
        <v>1307</v>
      </c>
      <c r="E41" s="55" t="s">
        <v>52</v>
      </c>
      <c r="F41" s="129">
        <v>200317161876</v>
      </c>
      <c r="G41" s="73">
        <v>156.32</v>
      </c>
      <c r="H41" s="111" t="s">
        <v>63</v>
      </c>
    </row>
    <row r="42" spans="1:8">
      <c r="A42" s="110"/>
      <c r="B42" s="43" t="s">
        <v>122</v>
      </c>
      <c r="C42" s="67">
        <v>15</v>
      </c>
      <c r="D42" s="67">
        <v>1397</v>
      </c>
      <c r="E42" s="55" t="s">
        <v>24</v>
      </c>
      <c r="F42" s="129"/>
      <c r="G42" s="73">
        <v>328.8</v>
      </c>
      <c r="H42" s="111" t="s">
        <v>41</v>
      </c>
    </row>
    <row r="43" spans="1:8">
      <c r="A43" s="55"/>
      <c r="B43" s="43" t="s">
        <v>122</v>
      </c>
      <c r="C43" s="67">
        <v>22</v>
      </c>
      <c r="D43" s="67">
        <v>1411</v>
      </c>
      <c r="E43" s="55" t="s">
        <v>38</v>
      </c>
      <c r="F43" s="54">
        <v>62771566</v>
      </c>
      <c r="G43" s="73">
        <v>23.99</v>
      </c>
      <c r="H43" s="55" t="s">
        <v>35</v>
      </c>
    </row>
    <row r="44" spans="1:8">
      <c r="A44" s="52"/>
      <c r="B44" s="43" t="s">
        <v>122</v>
      </c>
      <c r="C44" s="13">
        <v>22</v>
      </c>
      <c r="D44" s="13">
        <v>1410</v>
      </c>
      <c r="E44" s="18" t="s">
        <v>38</v>
      </c>
      <c r="F44" s="54">
        <v>62771567</v>
      </c>
      <c r="G44" s="22">
        <v>297.31</v>
      </c>
      <c r="H44" s="16" t="s">
        <v>36</v>
      </c>
    </row>
    <row r="45" spans="1:8">
      <c r="A45" s="52"/>
      <c r="B45" s="43" t="s">
        <v>122</v>
      </c>
      <c r="C45" s="14">
        <v>23</v>
      </c>
      <c r="D45" s="14">
        <v>1433</v>
      </c>
      <c r="E45" s="16" t="s">
        <v>24</v>
      </c>
      <c r="F45" s="75"/>
      <c r="G45" s="21">
        <v>182.4</v>
      </c>
      <c r="H45" s="16" t="s">
        <v>41</v>
      </c>
    </row>
    <row r="46" spans="1:8">
      <c r="A46" s="52"/>
      <c r="B46" s="43" t="s">
        <v>122</v>
      </c>
      <c r="C46" s="14">
        <v>29</v>
      </c>
      <c r="D46" s="14">
        <v>1468</v>
      </c>
      <c r="E46" s="16" t="s">
        <v>24</v>
      </c>
      <c r="F46" s="75"/>
      <c r="G46" s="21">
        <v>253.05</v>
      </c>
      <c r="H46" s="16" t="s">
        <v>41</v>
      </c>
    </row>
    <row r="47" spans="1:8">
      <c r="A47" s="168"/>
      <c r="B47" s="169" t="s">
        <v>122</v>
      </c>
      <c r="C47" s="14">
        <v>30</v>
      </c>
      <c r="D47" s="14">
        <v>1471</v>
      </c>
      <c r="E47" s="16" t="s">
        <v>24</v>
      </c>
      <c r="F47" s="75"/>
      <c r="G47" s="21">
        <v>23.25</v>
      </c>
      <c r="H47" s="16" t="s">
        <v>41</v>
      </c>
    </row>
    <row r="48" spans="1:8" ht="13.5" thickBot="1">
      <c r="A48" s="25" t="s">
        <v>25</v>
      </c>
      <c r="B48" s="100"/>
      <c r="C48" s="12"/>
      <c r="D48" s="12"/>
      <c r="E48" s="6"/>
      <c r="F48" s="12"/>
      <c r="G48" s="20">
        <f>SUM(G39:G47)</f>
        <v>15090.479999999998</v>
      </c>
      <c r="H48" s="97"/>
    </row>
    <row r="49" spans="1:8">
      <c r="A49" s="56" t="s">
        <v>74</v>
      </c>
      <c r="B49" s="92"/>
      <c r="C49" s="99"/>
      <c r="D49" s="14"/>
      <c r="E49" s="98"/>
      <c r="F49" s="14"/>
      <c r="G49" s="148">
        <v>85855.46</v>
      </c>
      <c r="H49" s="132"/>
    </row>
    <row r="50" spans="1:8">
      <c r="A50" s="110" t="s">
        <v>26</v>
      </c>
      <c r="B50" s="43" t="s">
        <v>122</v>
      </c>
      <c r="C50" s="99">
        <v>7</v>
      </c>
      <c r="D50" s="149">
        <v>1311</v>
      </c>
      <c r="E50" s="55" t="s">
        <v>135</v>
      </c>
      <c r="F50" s="151">
        <v>1670</v>
      </c>
      <c r="G50" s="148">
        <v>800</v>
      </c>
      <c r="H50" s="55" t="s">
        <v>136</v>
      </c>
    </row>
    <row r="51" spans="1:8">
      <c r="A51" s="110"/>
      <c r="B51" s="43" t="s">
        <v>122</v>
      </c>
      <c r="C51" s="99">
        <v>8</v>
      </c>
      <c r="D51" s="149">
        <v>1314</v>
      </c>
      <c r="E51" s="55" t="s">
        <v>37</v>
      </c>
      <c r="F51" s="151">
        <v>123451</v>
      </c>
      <c r="G51" s="148">
        <v>95.2</v>
      </c>
      <c r="H51" s="127" t="s">
        <v>78</v>
      </c>
    </row>
    <row r="52" spans="1:8">
      <c r="A52" s="110"/>
      <c r="B52" s="43" t="s">
        <v>122</v>
      </c>
      <c r="C52" s="99">
        <v>10</v>
      </c>
      <c r="D52" s="149">
        <v>1319</v>
      </c>
      <c r="E52" s="127" t="s">
        <v>98</v>
      </c>
      <c r="F52" s="151">
        <v>22443</v>
      </c>
      <c r="G52" s="148">
        <v>324</v>
      </c>
      <c r="H52" s="153" t="s">
        <v>137</v>
      </c>
    </row>
    <row r="53" spans="1:8">
      <c r="A53" s="110"/>
      <c r="B53" s="43" t="s">
        <v>122</v>
      </c>
      <c r="C53" s="67">
        <v>11</v>
      </c>
      <c r="D53" s="67">
        <v>1322</v>
      </c>
      <c r="E53" s="55" t="s">
        <v>37</v>
      </c>
      <c r="F53" s="54">
        <v>123450</v>
      </c>
      <c r="G53" s="73">
        <v>119</v>
      </c>
      <c r="H53" s="55" t="s">
        <v>107</v>
      </c>
    </row>
    <row r="54" spans="1:8">
      <c r="A54" s="110"/>
      <c r="B54" s="43" t="s">
        <v>122</v>
      </c>
      <c r="C54" s="67">
        <v>16</v>
      </c>
      <c r="D54" s="67">
        <v>1400</v>
      </c>
      <c r="E54" s="55" t="s">
        <v>111</v>
      </c>
      <c r="F54" s="54">
        <v>872</v>
      </c>
      <c r="G54" s="73">
        <v>350</v>
      </c>
      <c r="H54" s="127" t="s">
        <v>138</v>
      </c>
    </row>
    <row r="55" spans="1:8">
      <c r="A55" s="110"/>
      <c r="B55" s="43" t="s">
        <v>122</v>
      </c>
      <c r="C55" s="67">
        <v>18</v>
      </c>
      <c r="D55" s="67">
        <v>1402</v>
      </c>
      <c r="E55" s="55" t="s">
        <v>139</v>
      </c>
      <c r="F55" s="54">
        <v>135</v>
      </c>
      <c r="G55" s="73">
        <v>400</v>
      </c>
      <c r="H55" s="127" t="s">
        <v>140</v>
      </c>
    </row>
    <row r="56" spans="1:8">
      <c r="A56" s="110"/>
      <c r="B56" s="43" t="s">
        <v>122</v>
      </c>
      <c r="C56" s="67">
        <v>21</v>
      </c>
      <c r="D56" s="67">
        <v>1406</v>
      </c>
      <c r="E56" s="55" t="s">
        <v>17</v>
      </c>
      <c r="F56" s="54">
        <v>27396</v>
      </c>
      <c r="G56" s="73">
        <v>92.37</v>
      </c>
      <c r="H56" s="127" t="s">
        <v>27</v>
      </c>
    </row>
    <row r="57" spans="1:8">
      <c r="A57" s="55"/>
      <c r="B57" s="43" t="s">
        <v>122</v>
      </c>
      <c r="C57" s="67">
        <v>21</v>
      </c>
      <c r="D57" s="67">
        <v>1407</v>
      </c>
      <c r="E57" s="55" t="s">
        <v>17</v>
      </c>
      <c r="F57" s="54">
        <v>27396</v>
      </c>
      <c r="G57" s="73">
        <v>103.18</v>
      </c>
      <c r="H57" s="127" t="s">
        <v>118</v>
      </c>
    </row>
    <row r="58" spans="1:8">
      <c r="A58" s="55"/>
      <c r="B58" s="43" t="s">
        <v>122</v>
      </c>
      <c r="C58" s="67">
        <v>21</v>
      </c>
      <c r="D58" s="67">
        <v>180</v>
      </c>
      <c r="E58" s="55" t="s">
        <v>141</v>
      </c>
      <c r="F58" s="54" t="s">
        <v>77</v>
      </c>
      <c r="G58" s="73">
        <v>70</v>
      </c>
      <c r="H58" s="127" t="s">
        <v>142</v>
      </c>
    </row>
    <row r="59" spans="1:8">
      <c r="A59" s="55"/>
      <c r="B59" s="43" t="s">
        <v>122</v>
      </c>
      <c r="C59" s="67">
        <v>28</v>
      </c>
      <c r="D59" s="67">
        <v>1448</v>
      </c>
      <c r="E59" s="55" t="s">
        <v>98</v>
      </c>
      <c r="F59" s="54">
        <v>22451</v>
      </c>
      <c r="G59" s="73">
        <v>725</v>
      </c>
      <c r="H59" s="127" t="s">
        <v>143</v>
      </c>
    </row>
    <row r="60" spans="1:8">
      <c r="A60" s="55"/>
      <c r="B60" s="43" t="s">
        <v>122</v>
      </c>
      <c r="C60" s="67">
        <v>28</v>
      </c>
      <c r="D60" s="67">
        <v>1457</v>
      </c>
      <c r="E60" s="55" t="s">
        <v>144</v>
      </c>
      <c r="F60" s="54">
        <v>1200863</v>
      </c>
      <c r="G60" s="73">
        <v>1356.6</v>
      </c>
      <c r="H60" s="55" t="s">
        <v>145</v>
      </c>
    </row>
    <row r="61" spans="1:8">
      <c r="A61" s="55"/>
      <c r="B61" s="43" t="s">
        <v>122</v>
      </c>
      <c r="C61" s="67">
        <v>28</v>
      </c>
      <c r="D61" s="150">
        <v>144</v>
      </c>
      <c r="E61" s="119" t="s">
        <v>44</v>
      </c>
      <c r="F61" s="152">
        <v>503</v>
      </c>
      <c r="G61" s="73">
        <v>1358</v>
      </c>
      <c r="H61" s="55" t="s">
        <v>45</v>
      </c>
    </row>
    <row r="62" spans="1:8">
      <c r="A62" s="52"/>
      <c r="B62" s="43" t="s">
        <v>122</v>
      </c>
      <c r="C62" s="67">
        <v>28</v>
      </c>
      <c r="D62" s="67">
        <v>1454</v>
      </c>
      <c r="E62" s="55" t="s">
        <v>110</v>
      </c>
      <c r="F62" s="54">
        <v>13195</v>
      </c>
      <c r="G62" s="73">
        <v>207.42</v>
      </c>
      <c r="H62" s="55" t="s">
        <v>146</v>
      </c>
    </row>
    <row r="63" spans="1:8">
      <c r="A63" s="52"/>
      <c r="B63" s="43" t="s">
        <v>122</v>
      </c>
      <c r="C63" s="67">
        <v>28</v>
      </c>
      <c r="D63" s="67">
        <v>1458</v>
      </c>
      <c r="E63" s="55" t="s">
        <v>131</v>
      </c>
      <c r="F63" s="54">
        <v>187707</v>
      </c>
      <c r="G63" s="73">
        <v>1602</v>
      </c>
      <c r="H63" s="161" t="s">
        <v>137</v>
      </c>
    </row>
    <row r="64" spans="1:8">
      <c r="A64" s="52"/>
      <c r="B64" s="43" t="s">
        <v>122</v>
      </c>
      <c r="C64" s="67">
        <v>28</v>
      </c>
      <c r="D64" s="67">
        <v>1439</v>
      </c>
      <c r="E64" s="55" t="s">
        <v>99</v>
      </c>
      <c r="F64" s="54">
        <v>62148</v>
      </c>
      <c r="G64" s="73">
        <v>1744.53</v>
      </c>
      <c r="H64" s="55" t="s">
        <v>117</v>
      </c>
    </row>
    <row r="65" spans="1:228">
      <c r="A65" s="52"/>
      <c r="B65" s="43" t="s">
        <v>122</v>
      </c>
      <c r="C65" s="67">
        <v>28</v>
      </c>
      <c r="D65" s="67">
        <v>1438</v>
      </c>
      <c r="E65" s="55" t="s">
        <v>99</v>
      </c>
      <c r="F65" s="54">
        <v>62144</v>
      </c>
      <c r="G65" s="73">
        <v>1427.51</v>
      </c>
      <c r="H65" s="55" t="s">
        <v>117</v>
      </c>
    </row>
    <row r="66" spans="1:228">
      <c r="A66" s="52"/>
      <c r="B66" s="43" t="s">
        <v>122</v>
      </c>
      <c r="C66" s="67">
        <v>28</v>
      </c>
      <c r="D66" s="67">
        <v>1459</v>
      </c>
      <c r="E66" s="55" t="s">
        <v>131</v>
      </c>
      <c r="F66" s="54">
        <v>187707</v>
      </c>
      <c r="G66" s="73">
        <v>578</v>
      </c>
      <c r="H66" s="161" t="s">
        <v>147</v>
      </c>
    </row>
    <row r="67" spans="1:228">
      <c r="A67" s="157"/>
      <c r="B67" s="54" t="s">
        <v>122</v>
      </c>
      <c r="C67" s="67">
        <v>28</v>
      </c>
      <c r="D67" s="67">
        <v>1449</v>
      </c>
      <c r="E67" s="55" t="s">
        <v>98</v>
      </c>
      <c r="F67" s="54">
        <v>22452</v>
      </c>
      <c r="G67" s="73">
        <v>904</v>
      </c>
      <c r="H67" s="170" t="s">
        <v>146</v>
      </c>
    </row>
    <row r="68" spans="1:228">
      <c r="A68" s="157"/>
      <c r="B68" s="54" t="s">
        <v>122</v>
      </c>
      <c r="C68" s="67">
        <v>28</v>
      </c>
      <c r="D68" s="67">
        <v>1437</v>
      </c>
      <c r="E68" s="55" t="s">
        <v>37</v>
      </c>
      <c r="F68" s="54">
        <v>123326</v>
      </c>
      <c r="G68" s="73">
        <v>3236.8</v>
      </c>
      <c r="H68" s="161" t="s">
        <v>148</v>
      </c>
    </row>
    <row r="69" spans="1:228">
      <c r="A69" s="52"/>
      <c r="B69" s="54" t="s">
        <v>122</v>
      </c>
      <c r="C69" s="67">
        <v>29</v>
      </c>
      <c r="D69" s="67">
        <v>1464</v>
      </c>
      <c r="E69" s="55" t="s">
        <v>98</v>
      </c>
      <c r="F69" s="54">
        <v>22468</v>
      </c>
      <c r="G69" s="73">
        <v>196</v>
      </c>
      <c r="H69" s="170" t="s">
        <v>146</v>
      </c>
    </row>
    <row r="70" spans="1:228">
      <c r="A70" s="52"/>
      <c r="B70" s="54" t="s">
        <v>122</v>
      </c>
      <c r="C70" s="67">
        <v>29</v>
      </c>
      <c r="D70" s="67">
        <v>1465</v>
      </c>
      <c r="E70" s="55" t="s">
        <v>149</v>
      </c>
      <c r="F70" s="54">
        <v>2946</v>
      </c>
      <c r="G70" s="73">
        <v>150</v>
      </c>
      <c r="H70" s="55" t="s">
        <v>150</v>
      </c>
    </row>
    <row r="71" spans="1:228">
      <c r="A71" s="52"/>
      <c r="B71" s="54" t="s">
        <v>122</v>
      </c>
      <c r="C71" s="67">
        <v>30</v>
      </c>
      <c r="D71" s="67">
        <v>1473</v>
      </c>
      <c r="E71" s="55" t="s">
        <v>98</v>
      </c>
      <c r="F71" s="54">
        <v>22472</v>
      </c>
      <c r="G71" s="73">
        <v>98</v>
      </c>
      <c r="H71" s="55" t="s">
        <v>151</v>
      </c>
    </row>
    <row r="72" spans="1:228">
      <c r="A72" s="52"/>
      <c r="B72" s="54" t="s">
        <v>122</v>
      </c>
      <c r="C72" s="67">
        <v>30</v>
      </c>
      <c r="D72" s="67">
        <v>1474</v>
      </c>
      <c r="E72" s="55" t="s">
        <v>98</v>
      </c>
      <c r="F72" s="54">
        <v>22472</v>
      </c>
      <c r="G72" s="73">
        <v>137</v>
      </c>
      <c r="H72" s="55" t="s">
        <v>152</v>
      </c>
    </row>
    <row r="73" spans="1:228">
      <c r="A73" s="52"/>
      <c r="B73" s="54" t="s">
        <v>122</v>
      </c>
      <c r="C73" s="67">
        <v>30</v>
      </c>
      <c r="D73" s="67">
        <v>1472</v>
      </c>
      <c r="E73" s="55" t="s">
        <v>98</v>
      </c>
      <c r="F73" s="54">
        <v>22472</v>
      </c>
      <c r="G73" s="73">
        <v>199</v>
      </c>
      <c r="H73" s="55" t="s">
        <v>153</v>
      </c>
    </row>
    <row r="74" spans="1:228">
      <c r="A74" s="52"/>
      <c r="B74" s="54" t="s">
        <v>122</v>
      </c>
      <c r="C74" s="67">
        <v>30</v>
      </c>
      <c r="D74" s="67">
        <v>182</v>
      </c>
      <c r="E74" s="55" t="s">
        <v>141</v>
      </c>
      <c r="F74" s="54" t="s">
        <v>77</v>
      </c>
      <c r="G74" s="73">
        <v>30</v>
      </c>
      <c r="H74" s="127" t="s">
        <v>142</v>
      </c>
    </row>
    <row r="75" spans="1:228" s="33" customFormat="1" ht="13.5" thickBot="1">
      <c r="A75" s="34" t="s">
        <v>28</v>
      </c>
      <c r="B75" s="35"/>
      <c r="C75" s="35"/>
      <c r="D75" s="35"/>
      <c r="E75" s="36"/>
      <c r="F75" s="35"/>
      <c r="G75" s="37">
        <f>SUM(G49:G74)</f>
        <v>102159.06999999999</v>
      </c>
      <c r="H75" s="53"/>
      <c r="I75" s="57"/>
      <c r="J75" s="5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171" customFormat="1">
      <c r="A76" s="173">
        <v>20.02</v>
      </c>
      <c r="B76" s="43" t="s">
        <v>122</v>
      </c>
      <c r="C76" s="92">
        <v>29</v>
      </c>
      <c r="D76" s="92">
        <v>1466</v>
      </c>
      <c r="E76" s="95" t="s">
        <v>155</v>
      </c>
      <c r="F76" s="92">
        <v>2889</v>
      </c>
      <c r="G76" s="82">
        <v>746.13</v>
      </c>
      <c r="H76" s="174" t="s">
        <v>156</v>
      </c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  <c r="CH76" s="172"/>
      <c r="CI76" s="172"/>
      <c r="CJ76" s="172"/>
      <c r="CK76" s="172"/>
      <c r="CL76" s="172"/>
      <c r="CM76" s="172"/>
      <c r="CN76" s="172"/>
      <c r="CO76" s="172"/>
      <c r="CP76" s="172"/>
      <c r="CQ76" s="172"/>
      <c r="CR76" s="172"/>
      <c r="CS76" s="172"/>
      <c r="CT76" s="172"/>
      <c r="CU76" s="172"/>
      <c r="CV76" s="172"/>
      <c r="CW76" s="172"/>
      <c r="CX76" s="172"/>
      <c r="CY76" s="172"/>
      <c r="CZ76" s="172"/>
      <c r="DA76" s="172"/>
      <c r="DB76" s="172"/>
      <c r="DC76" s="172"/>
      <c r="DD76" s="172"/>
      <c r="DE76" s="172"/>
      <c r="DF76" s="172"/>
      <c r="DG76" s="172"/>
      <c r="DH76" s="172"/>
      <c r="DI76" s="172"/>
      <c r="DJ76" s="172"/>
      <c r="DK76" s="172"/>
      <c r="DL76" s="172"/>
      <c r="DM76" s="172"/>
      <c r="DN76" s="172"/>
      <c r="DO76" s="172"/>
      <c r="DP76" s="172"/>
      <c r="DQ76" s="172"/>
      <c r="DR76" s="172"/>
      <c r="DS76" s="172"/>
      <c r="DT76" s="172"/>
      <c r="DU76" s="172"/>
      <c r="DV76" s="172"/>
      <c r="DW76" s="172"/>
      <c r="DX76" s="172"/>
      <c r="DY76" s="172"/>
      <c r="DZ76" s="172"/>
      <c r="EA76" s="172"/>
      <c r="EB76" s="172"/>
      <c r="EC76" s="172"/>
      <c r="ED76" s="172"/>
      <c r="EE76" s="172"/>
      <c r="EF76" s="172"/>
      <c r="EG76" s="172"/>
      <c r="EH76" s="172"/>
      <c r="EI76" s="172"/>
      <c r="EJ76" s="172"/>
      <c r="EK76" s="172"/>
      <c r="EL76" s="172"/>
      <c r="EM76" s="172"/>
      <c r="EN76" s="172"/>
      <c r="EO76" s="172"/>
      <c r="EP76" s="172"/>
      <c r="EQ76" s="172"/>
      <c r="ER76" s="172"/>
      <c r="ES76" s="172"/>
      <c r="ET76" s="172"/>
      <c r="EU76" s="172"/>
      <c r="EV76" s="172"/>
      <c r="EW76" s="172"/>
      <c r="EX76" s="172"/>
      <c r="EY76" s="172"/>
      <c r="EZ76" s="172"/>
      <c r="FA76" s="172"/>
      <c r="FB76" s="172"/>
      <c r="FC76" s="172"/>
      <c r="FD76" s="172"/>
      <c r="FE76" s="172"/>
      <c r="FF76" s="172"/>
      <c r="FG76" s="172"/>
      <c r="FH76" s="172"/>
      <c r="FI76" s="172"/>
      <c r="FJ76" s="172"/>
      <c r="FK76" s="172"/>
      <c r="FL76" s="172"/>
      <c r="FM76" s="172"/>
      <c r="FN76" s="172"/>
      <c r="FO76" s="172"/>
      <c r="FP76" s="172"/>
      <c r="FQ76" s="172"/>
      <c r="FR76" s="172"/>
      <c r="FS76" s="172"/>
      <c r="FT76" s="172"/>
      <c r="FU76" s="172"/>
      <c r="FV76" s="172"/>
      <c r="FW76" s="172"/>
      <c r="FX76" s="172"/>
      <c r="FY76" s="172"/>
      <c r="FZ76" s="172"/>
      <c r="GA76" s="172"/>
      <c r="GB76" s="172"/>
      <c r="GC76" s="172"/>
      <c r="GD76" s="172"/>
      <c r="GE76" s="172"/>
      <c r="GF76" s="172"/>
      <c r="GG76" s="172"/>
      <c r="GH76" s="172"/>
      <c r="GI76" s="172"/>
      <c r="GJ76" s="172"/>
      <c r="GK76" s="172"/>
      <c r="GL76" s="172"/>
      <c r="GM76" s="172"/>
      <c r="GN76" s="172"/>
      <c r="GO76" s="172"/>
      <c r="GP76" s="172"/>
      <c r="GQ76" s="172"/>
      <c r="GR76" s="172"/>
      <c r="GS76" s="172"/>
      <c r="GT76" s="172"/>
      <c r="GU76" s="172"/>
      <c r="GV76" s="172"/>
      <c r="GW76" s="172"/>
      <c r="GX76" s="172"/>
      <c r="GY76" s="172"/>
      <c r="GZ76" s="172"/>
      <c r="HA76" s="172"/>
      <c r="HB76" s="172"/>
      <c r="HC76" s="172"/>
      <c r="HD76" s="172"/>
      <c r="HE76" s="172"/>
      <c r="HF76" s="172"/>
      <c r="HG76" s="172"/>
      <c r="HH76" s="172"/>
      <c r="HI76" s="172"/>
      <c r="HJ76" s="172"/>
      <c r="HK76" s="172"/>
      <c r="HL76" s="172"/>
      <c r="HM76" s="172"/>
      <c r="HN76" s="172"/>
      <c r="HO76" s="172"/>
      <c r="HP76" s="172"/>
      <c r="HQ76" s="172"/>
      <c r="HR76" s="172"/>
      <c r="HS76" s="172"/>
      <c r="HT76" s="172"/>
    </row>
    <row r="77" spans="1:228" s="41" customFormat="1">
      <c r="A77" s="55"/>
      <c r="B77" s="54" t="s">
        <v>122</v>
      </c>
      <c r="C77" s="67">
        <v>29</v>
      </c>
      <c r="D77" s="67">
        <v>1467</v>
      </c>
      <c r="E77" s="55" t="s">
        <v>111</v>
      </c>
      <c r="F77" s="67">
        <v>887</v>
      </c>
      <c r="G77" s="73">
        <v>1500</v>
      </c>
      <c r="H77" s="111" t="s">
        <v>157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41" customFormat="1">
      <c r="A78" s="55"/>
      <c r="B78" s="54" t="s">
        <v>122</v>
      </c>
      <c r="C78" s="67">
        <v>29</v>
      </c>
      <c r="D78" s="67">
        <v>1470</v>
      </c>
      <c r="E78" s="55" t="s">
        <v>158</v>
      </c>
      <c r="F78" s="67">
        <v>173</v>
      </c>
      <c r="G78" s="73">
        <v>4985.83</v>
      </c>
      <c r="H78" s="111" t="s">
        <v>159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41" customFormat="1" ht="13.5" thickBot="1">
      <c r="A79" s="25" t="s">
        <v>154</v>
      </c>
      <c r="B79" s="112"/>
      <c r="C79" s="112"/>
      <c r="D79" s="112"/>
      <c r="E79" s="113"/>
      <c r="F79" s="112"/>
      <c r="G79" s="114">
        <f>SUM(G76:G78)</f>
        <v>7231.96</v>
      </c>
      <c r="H79" s="11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41" customFormat="1">
      <c r="A80" s="42" t="s">
        <v>86</v>
      </c>
      <c r="B80" s="92"/>
      <c r="C80" s="92"/>
      <c r="D80" s="92"/>
      <c r="E80" s="105"/>
      <c r="F80" s="92"/>
      <c r="G80" s="106">
        <v>13088.46</v>
      </c>
      <c r="H80" s="107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41" customFormat="1">
      <c r="A81" s="52" t="s">
        <v>79</v>
      </c>
      <c r="B81" s="43" t="s">
        <v>122</v>
      </c>
      <c r="C81" s="67">
        <v>4</v>
      </c>
      <c r="D81" s="67">
        <v>1305</v>
      </c>
      <c r="E81" s="55" t="s">
        <v>97</v>
      </c>
      <c r="F81" s="54">
        <v>432485</v>
      </c>
      <c r="G81" s="73">
        <v>290</v>
      </c>
      <c r="H81" s="111" t="s">
        <v>160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</row>
    <row r="82" spans="1:228" s="41" customFormat="1">
      <c r="A82" s="157"/>
      <c r="B82" s="43" t="s">
        <v>122</v>
      </c>
      <c r="C82" s="145">
        <v>7</v>
      </c>
      <c r="D82" s="145">
        <v>1310</v>
      </c>
      <c r="E82" s="127" t="s">
        <v>97</v>
      </c>
      <c r="F82" s="158">
        <v>434956</v>
      </c>
      <c r="G82" s="159">
        <v>302.22000000000003</v>
      </c>
      <c r="H82" s="153" t="s">
        <v>161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28" s="41" customFormat="1">
      <c r="A83" s="157"/>
      <c r="B83" s="43" t="s">
        <v>122</v>
      </c>
      <c r="C83" s="145">
        <v>28</v>
      </c>
      <c r="D83" s="145">
        <v>1456</v>
      </c>
      <c r="E83" s="127" t="s">
        <v>109</v>
      </c>
      <c r="F83" s="158">
        <v>43040</v>
      </c>
      <c r="G83" s="159">
        <v>8318.99</v>
      </c>
      <c r="H83" s="153" t="s">
        <v>119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</row>
    <row r="84" spans="1:228" s="41" customFormat="1" ht="13.5" thickBot="1">
      <c r="A84" s="33" t="s">
        <v>80</v>
      </c>
      <c r="B84" s="112"/>
      <c r="C84" s="112"/>
      <c r="D84" s="112"/>
      <c r="E84" s="113"/>
      <c r="F84" s="112"/>
      <c r="G84" s="114">
        <f>SUM(G80:G83)</f>
        <v>21999.67</v>
      </c>
      <c r="H84" s="115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</row>
    <row r="85" spans="1:228" s="41" customFormat="1">
      <c r="A85" s="29" t="s">
        <v>87</v>
      </c>
      <c r="B85" s="92"/>
      <c r="C85" s="92"/>
      <c r="D85" s="92"/>
      <c r="E85" s="105"/>
      <c r="F85" s="92"/>
      <c r="G85" s="106">
        <v>182</v>
      </c>
      <c r="H85" s="107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</row>
    <row r="86" spans="1:228" s="41" customFormat="1">
      <c r="A86" s="120" t="s">
        <v>81</v>
      </c>
      <c r="B86" s="55"/>
      <c r="C86" s="55"/>
      <c r="D86" s="55"/>
      <c r="E86" s="55"/>
      <c r="F86" s="55"/>
      <c r="G86" s="55"/>
      <c r="H86" s="55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</row>
    <row r="87" spans="1:228" s="41" customFormat="1" ht="13.5" thickBot="1">
      <c r="A87" s="117" t="s">
        <v>82</v>
      </c>
      <c r="B87" s="32"/>
      <c r="C87" s="112"/>
      <c r="D87" s="112"/>
      <c r="E87" s="25"/>
      <c r="F87" s="32"/>
      <c r="G87" s="114">
        <f>SUM(G85:G86)</f>
        <v>182</v>
      </c>
      <c r="H87" s="118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</row>
    <row r="88" spans="1:228" s="41" customFormat="1">
      <c r="A88" s="29" t="s">
        <v>96</v>
      </c>
      <c r="B88" s="43"/>
      <c r="C88" s="92"/>
      <c r="D88" s="92"/>
      <c r="E88" s="42"/>
      <c r="F88" s="43"/>
      <c r="G88" s="106">
        <v>19539.3</v>
      </c>
      <c r="H88" s="11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</row>
    <row r="89" spans="1:228" s="41" customFormat="1">
      <c r="A89" s="123">
        <v>20.14</v>
      </c>
      <c r="B89" s="43" t="s">
        <v>122</v>
      </c>
      <c r="C89" s="67">
        <v>18</v>
      </c>
      <c r="D89" s="67">
        <v>1403</v>
      </c>
      <c r="E89" s="55" t="s">
        <v>162</v>
      </c>
      <c r="F89" s="54">
        <v>5567</v>
      </c>
      <c r="G89" s="73">
        <v>575</v>
      </c>
      <c r="H89" s="111" t="s">
        <v>163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</row>
    <row r="90" spans="1:228" s="41" customFormat="1">
      <c r="A90" s="160"/>
      <c r="B90" s="43" t="s">
        <v>122</v>
      </c>
      <c r="C90" s="145">
        <v>28</v>
      </c>
      <c r="D90" s="145">
        <v>1444</v>
      </c>
      <c r="E90" s="127" t="s">
        <v>97</v>
      </c>
      <c r="F90" s="158">
        <v>439829</v>
      </c>
      <c r="G90" s="159">
        <v>1005.31</v>
      </c>
      <c r="H90" s="153" t="s">
        <v>120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</row>
    <row r="91" spans="1:228" s="41" customFormat="1">
      <c r="A91" s="160"/>
      <c r="B91" s="54" t="s">
        <v>122</v>
      </c>
      <c r="C91" s="145">
        <v>28</v>
      </c>
      <c r="D91" s="145">
        <v>1447</v>
      </c>
      <c r="E91" s="127" t="s">
        <v>97</v>
      </c>
      <c r="F91" s="158">
        <v>440493</v>
      </c>
      <c r="G91" s="159">
        <v>1176.8599999999999</v>
      </c>
      <c r="H91" s="153" t="s">
        <v>164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</row>
    <row r="92" spans="1:228" s="41" customFormat="1">
      <c r="A92" s="160"/>
      <c r="B92" s="54" t="s">
        <v>122</v>
      </c>
      <c r="C92" s="145">
        <v>28</v>
      </c>
      <c r="D92" s="145">
        <v>1442</v>
      </c>
      <c r="E92" s="127" t="s">
        <v>97</v>
      </c>
      <c r="F92" s="158">
        <v>437086</v>
      </c>
      <c r="G92" s="159">
        <v>267.89</v>
      </c>
      <c r="H92" s="153" t="s">
        <v>165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</row>
    <row r="93" spans="1:228" s="41" customFormat="1">
      <c r="A93" s="160"/>
      <c r="B93" s="54" t="s">
        <v>122</v>
      </c>
      <c r="C93" s="145">
        <v>28</v>
      </c>
      <c r="D93" s="145">
        <v>1445</v>
      </c>
      <c r="E93" s="127" t="s">
        <v>97</v>
      </c>
      <c r="F93" s="158">
        <v>440077</v>
      </c>
      <c r="G93" s="159">
        <v>1109.8399999999999</v>
      </c>
      <c r="H93" s="153" t="s">
        <v>164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</row>
    <row r="94" spans="1:228" s="41" customFormat="1">
      <c r="A94" s="160"/>
      <c r="B94" s="54" t="s">
        <v>122</v>
      </c>
      <c r="C94" s="145">
        <v>28</v>
      </c>
      <c r="D94" s="145">
        <v>1441</v>
      </c>
      <c r="E94" s="127" t="s">
        <v>97</v>
      </c>
      <c r="F94" s="158">
        <v>437086</v>
      </c>
      <c r="G94" s="159">
        <v>1570.8</v>
      </c>
      <c r="H94" s="153" t="s">
        <v>166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</row>
    <row r="95" spans="1:228" s="41" customFormat="1" ht="13.5" thickBot="1">
      <c r="A95" s="117" t="s">
        <v>93</v>
      </c>
      <c r="B95" s="32"/>
      <c r="C95" s="112"/>
      <c r="D95" s="112"/>
      <c r="E95" s="25"/>
      <c r="F95" s="32"/>
      <c r="G95" s="114">
        <f>SUM(G88:G94)</f>
        <v>25245</v>
      </c>
      <c r="H95" s="118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</row>
    <row r="96" spans="1:228" s="41" customFormat="1">
      <c r="A96" s="29" t="s">
        <v>88</v>
      </c>
      <c r="B96" s="43"/>
      <c r="C96" s="92"/>
      <c r="D96" s="92"/>
      <c r="E96" s="42"/>
      <c r="F96" s="43"/>
      <c r="G96" s="106">
        <v>6623.02</v>
      </c>
      <c r="H96" s="11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</row>
    <row r="97" spans="1:228" s="41" customFormat="1">
      <c r="A97" s="120" t="s">
        <v>83</v>
      </c>
      <c r="B97" s="43" t="s">
        <v>122</v>
      </c>
      <c r="C97" s="67">
        <v>11</v>
      </c>
      <c r="D97" s="67">
        <v>1321</v>
      </c>
      <c r="E97" s="55" t="s">
        <v>167</v>
      </c>
      <c r="F97" s="54"/>
      <c r="G97" s="73">
        <v>506.14</v>
      </c>
      <c r="H97" s="111" t="s">
        <v>168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</row>
    <row r="98" spans="1:228" s="41" customFormat="1" ht="13.5" thickBot="1">
      <c r="A98" s="117" t="s">
        <v>84</v>
      </c>
      <c r="B98" s="32"/>
      <c r="C98" s="112"/>
      <c r="D98" s="112"/>
      <c r="E98" s="25"/>
      <c r="F98" s="32"/>
      <c r="G98" s="114">
        <f>SUM(G96:G97)</f>
        <v>7129.1600000000008</v>
      </c>
      <c r="H98" s="11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</row>
    <row r="99" spans="1:228" s="41" customFormat="1">
      <c r="A99" s="95" t="s">
        <v>75</v>
      </c>
      <c r="B99" s="92"/>
      <c r="C99" s="92"/>
      <c r="D99" s="92"/>
      <c r="E99" s="105"/>
      <c r="F99" s="92"/>
      <c r="G99" s="106">
        <v>6600</v>
      </c>
      <c r="H99" s="107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</row>
    <row r="100" spans="1:228" ht="13.5" thickBot="1">
      <c r="A100" s="27" t="s">
        <v>29</v>
      </c>
      <c r="B100" s="43" t="s">
        <v>122</v>
      </c>
      <c r="C100" s="28">
        <v>9</v>
      </c>
      <c r="D100" s="28">
        <v>1316</v>
      </c>
      <c r="E100" s="29" t="s">
        <v>30</v>
      </c>
      <c r="F100" s="28">
        <v>20</v>
      </c>
      <c r="G100" s="30">
        <v>600</v>
      </c>
      <c r="H100" s="31" t="s">
        <v>32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</row>
    <row r="101" spans="1:228" s="57" customFormat="1" ht="13.5" thickBot="1">
      <c r="A101" s="138" t="s">
        <v>31</v>
      </c>
      <c r="B101" s="139"/>
      <c r="C101" s="140"/>
      <c r="D101" s="140"/>
      <c r="E101" s="141"/>
      <c r="F101" s="140"/>
      <c r="G101" s="142">
        <f>SUM(G99:G100)</f>
        <v>7200</v>
      </c>
      <c r="H101" s="143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</row>
    <row r="102" spans="1:228" s="41" customFormat="1">
      <c r="A102" s="42" t="s">
        <v>105</v>
      </c>
      <c r="B102" s="137"/>
      <c r="C102" s="28"/>
      <c r="D102" s="28"/>
      <c r="E102" s="29"/>
      <c r="F102" s="28"/>
      <c r="G102" s="30">
        <v>0.01</v>
      </c>
      <c r="H102" s="144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</row>
    <row r="103" spans="1:228" s="41" customFormat="1">
      <c r="A103" s="55" t="s">
        <v>102</v>
      </c>
      <c r="B103" s="133"/>
      <c r="C103" s="134"/>
      <c r="D103" s="134"/>
      <c r="E103" s="119"/>
      <c r="F103" s="134"/>
      <c r="G103" s="135"/>
      <c r="H103" s="96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</row>
    <row r="104" spans="1:228" s="41" customFormat="1">
      <c r="A104" s="55" t="s">
        <v>103</v>
      </c>
      <c r="B104" s="133"/>
      <c r="C104" s="134"/>
      <c r="D104" s="134"/>
      <c r="E104" s="119"/>
      <c r="F104" s="134"/>
      <c r="G104" s="135">
        <v>0.01</v>
      </c>
      <c r="H104" s="136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</row>
    <row r="105" spans="1:228" s="26" customFormat="1" ht="13.5" thickBot="1">
      <c r="A105" s="58" t="s">
        <v>123</v>
      </c>
      <c r="B105" s="59"/>
      <c r="C105" s="59"/>
      <c r="D105" s="59"/>
      <c r="E105" s="60"/>
      <c r="F105" s="59"/>
      <c r="G105" s="48">
        <f>G15+G20+G26+G30+G34+G38+G48+G75+G79+G84+G87+G95+G98+G101+G104</f>
        <v>293331.95999999996</v>
      </c>
      <c r="H105" s="60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</row>
    <row r="106" spans="1:228"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2021-01-21T11:01:25Z</cp:lastPrinted>
  <dcterms:created xsi:type="dcterms:W3CDTF">2016-01-19T13:06:09Z</dcterms:created>
  <dcterms:modified xsi:type="dcterms:W3CDTF">2021-01-21T11:01:57Z</dcterms:modified>
</cp:coreProperties>
</file>