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personal!$A$1:$E$31</definedName>
  </definedNames>
  <calcPr calcId="125725"/>
</workbook>
</file>

<file path=xl/calcChain.xml><?xml version="1.0" encoding="utf-8"?>
<calcChain xmlns="http://schemas.openxmlformats.org/spreadsheetml/2006/main">
  <c r="G28" i="2"/>
  <c r="G51"/>
  <c r="G48"/>
  <c r="G43"/>
  <c r="G41"/>
  <c r="G20"/>
  <c r="G16"/>
  <c r="G11"/>
  <c r="D29" i="1"/>
  <c r="D26"/>
  <c r="D24"/>
  <c r="D20"/>
  <c r="D16"/>
  <c r="D12"/>
  <c r="G52" i="2" l="1"/>
  <c r="D30" i="1"/>
</calcChain>
</file>

<file path=xl/sharedStrings.xml><?xml version="1.0" encoding="utf-8"?>
<sst xmlns="http://schemas.openxmlformats.org/spreadsheetml/2006/main" count="172" uniqueCount="114">
  <si>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</si>
  <si>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</si>
  <si>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</si>
  <si>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</si>
  <si>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</si>
  <si>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</si>
  <si>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</si>
  <si>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</si>
  <si>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</si>
  <si>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</si>
  <si>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</si>
  <si>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</si>
  <si>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</si>
  <si>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</si>
  <si>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</si>
  <si>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</si>
  <si>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</si>
  <si>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</si>
  <si>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</si>
  <si>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</si>
  <si>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</si>
  <si>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</si>
  <si>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</si>
  <si>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</si>
  <si>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</si>
  <si>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</si>
  <si>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</si>
  <si>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</si>
  <si>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</si>
  <si>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</si>
  <si>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</si>
  <si>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</si>
  <si>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</si>
  <si>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</si>
  <si>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</si>
  <si>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</si>
  <si>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ENGIE ROMANIA SA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</si>
  <si>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</si>
  <si>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</si>
  <si>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</si>
  <si>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</si>
  <si>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</si>
  <si>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</si>
  <si>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</si>
  <si>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</si>
  <si>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</si>
  <si>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</si>
  <si>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</si>
  <si>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cota parte chelt.taxa teren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</si>
  <si>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</si>
  <si>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</si>
  <si>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</si>
  <si>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</si>
  <si>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</si>
  <si>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</si>
  <si>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</si>
  <si>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</si>
  <si>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</si>
  <si>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</si>
  <si>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</si>
  <si>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</si>
  <si>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</si>
  <si>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</si>
  <si>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</si>
  <si>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</si>
  <si>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</si>
  <si>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</si>
  <si>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</si>
  <si>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</si>
  <si>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</si>
  <si>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</si>
  <si>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</si>
  <si>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perioada: 01.02 - 29.02.2020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</si>
  <si>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</si>
  <si>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</si>
  <si>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</si>
  <si>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</si>
  <si>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</si>
  <si>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</si>
  <si>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Total februarie 2020</t>
  </si>
  <si>
    <t>februarie</t>
  </si>
  <si>
    <t>perioada: 01.02.- 29.02.2020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</si>
  <si>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</si>
  <si>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</si>
  <si>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</si>
  <si>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</si>
  <si>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</si>
  <si>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</si>
  <si>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CEDAROM TRADE SRL BRAILA</t>
  </si>
  <si>
    <t>toner imprimanta</t>
  </si>
  <si>
    <t>SPECTRUM SRL BRAILA</t>
  </si>
  <si>
    <t>rechizite</t>
  </si>
  <si>
    <t xml:space="preserve">I.T.M. BRAILA </t>
  </si>
  <si>
    <t>recuperare debit telefon mobil</t>
  </si>
  <si>
    <t>CEC</t>
  </si>
  <si>
    <t>chelt.div.materiale numerar</t>
  </si>
  <si>
    <t>STINGCOMET SERV SRL BRAILA</t>
  </si>
  <si>
    <t>incarcat stingatoare</t>
  </si>
  <si>
    <t>MIN TRANS SERVICE SRL BRAILA</t>
  </si>
  <si>
    <t>reparatie auto</t>
  </si>
  <si>
    <t>CENTRIMAX SRL BRAILA</t>
  </si>
  <si>
    <t>cv stingatoare</t>
  </si>
  <si>
    <t>monitorizare</t>
  </si>
  <si>
    <t>20.05.30</t>
  </si>
  <si>
    <t xml:space="preserve">ROMSERVICE TELECOMUNCATII SRL </t>
  </si>
  <si>
    <t>telefon digital</t>
  </si>
  <si>
    <t>Total 20.05.30</t>
  </si>
  <si>
    <t>20.06.01</t>
  </si>
  <si>
    <t>cheltuieli deplasare numerar</t>
  </si>
  <si>
    <t>Total 20.06.01</t>
  </si>
  <si>
    <t>20.30.03</t>
  </si>
  <si>
    <t>Total 20.30.03</t>
  </si>
  <si>
    <t>ASIROM VIG BUCURESTI</t>
  </si>
  <si>
    <t>asigurare auto RCA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</si>
</sst>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7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1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8" xfId="0" applyBorder="1"/>
    <xf numFmtId="14" fontId="0" fillId="0" borderId="29" xfId="0" applyNumberForma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0" xfId="0" applyFill="1" applyBorder="1"/>
    <xf numFmtId="2" fontId="0" fillId="0" borderId="30" xfId="0" applyNumberFormat="1" applyBorder="1"/>
    <xf numFmtId="0" fontId="5" fillId="0" borderId="30" xfId="0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1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3" xfId="0" applyBorder="1"/>
    <xf numFmtId="0" fontId="0" fillId="0" borderId="33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4" xfId="0" applyBorder="1"/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33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/>
    <xf numFmtId="0" fontId="0" fillId="0" borderId="37" xfId="0" applyBorder="1" applyAlignment="1">
      <alignment horizontal="lef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8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2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5" xfId="0" applyFont="1" applyBorder="1"/>
    <xf numFmtId="0" fontId="0" fillId="0" borderId="36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33" xfId="0" applyFont="1" applyBorder="1" applyAlignment="1">
      <alignment horizontal="center"/>
    </xf>
    <xf numFmtId="0" fontId="0" fillId="0" borderId="33" xfId="0" applyFont="1" applyBorder="1" applyAlignment="1">
      <alignment horizontal="center" wrapText="1"/>
    </xf>
    <xf numFmtId="0" fontId="0" fillId="0" borderId="33" xfId="0" applyBorder="1" applyAlignment="1">
      <alignment horizontal="left" wrapText="1"/>
    </xf>
    <xf numFmtId="0" fontId="0" fillId="0" borderId="33" xfId="0" applyBorder="1" applyAlignment="1">
      <alignment horizontal="left"/>
    </xf>
    <xf numFmtId="1" fontId="0" fillId="0" borderId="23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0" fontId="0" fillId="0" borderId="39" xfId="0" applyFill="1" applyBorder="1"/>
    <xf numFmtId="0" fontId="0" fillId="0" borderId="32" xfId="0" applyBorder="1"/>
    <xf numFmtId="0" fontId="0" fillId="0" borderId="34" xfId="0" applyFont="1" applyBorder="1" applyAlignment="1">
      <alignment horizontal="center"/>
    </xf>
    <xf numFmtId="0" fontId="0" fillId="0" borderId="43" xfId="0" applyFill="1" applyBorder="1"/>
    <xf numFmtId="0" fontId="0" fillId="0" borderId="37" xfId="0" applyFont="1" applyBorder="1" applyAlignment="1">
      <alignment horizontal="center"/>
    </xf>
    <xf numFmtId="2" fontId="0" fillId="0" borderId="40" xfId="0" applyNumberFormat="1" applyFont="1" applyBorder="1"/>
    <xf numFmtId="2" fontId="0" fillId="0" borderId="42" xfId="0" applyNumberFormat="1" applyFont="1" applyBorder="1"/>
    <xf numFmtId="3" fontId="0" fillId="0" borderId="23" xfId="0" applyNumberFormat="1" applyFill="1" applyBorder="1"/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8" xfId="0" applyFont="1" applyFill="1" applyBorder="1"/>
    <xf numFmtId="3" fontId="0" fillId="0" borderId="8" xfId="0" applyNumberFormat="1" applyBorder="1"/>
    <xf numFmtId="2" fontId="0" fillId="0" borderId="33" xfId="0" applyNumberFormat="1" applyFont="1" applyBorder="1"/>
    <xf numFmtId="3" fontId="0" fillId="0" borderId="33" xfId="0" applyNumberFormat="1" applyBorder="1"/>
    <xf numFmtId="0" fontId="5" fillId="0" borderId="8" xfId="0" applyFont="1" applyFill="1" applyBorder="1"/>
    <xf numFmtId="0" fontId="0" fillId="0" borderId="7" xfId="0" applyFill="1" applyBorder="1"/>
    <xf numFmtId="3" fontId="0" fillId="0" borderId="7" xfId="0" applyNumberFormat="1" applyBorder="1"/>
    <xf numFmtId="0" fontId="5" fillId="0" borderId="33" xfId="0" applyFont="1" applyFill="1" applyBorder="1"/>
    <xf numFmtId="0" fontId="0" fillId="0" borderId="43" xfId="0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opLeftCell="A4" workbookViewId="0">
      <selection activeCell="D30" sqref="D30"/>
    </sheetView>
  </sheetViews>
  <sheetFormatPr defaultRowHeight="12.75"/>
  <cols>
    <col min="1" max="1" width="20.28515625" customWidth="1"/>
    <col min="2" max="2" width="9.140625" style="12"/>
    <col min="3" max="3" width="6.5703125" style="12" customWidth="1"/>
    <col min="4" max="4" width="15.28515625" style="102" customWidth="1"/>
    <col min="5" max="5" width="49.85546875" customWidth="1"/>
  </cols>
  <sheetData>
    <row r="1" spans="1:6">
      <c r="A1" s="1" t="s">
        <v>7</v>
      </c>
      <c r="B1" s="43"/>
      <c r="C1" s="43"/>
      <c r="D1" s="94"/>
    </row>
    <row r="3" spans="1:6">
      <c r="A3" s="1" t="s">
        <v>9</v>
      </c>
      <c r="B3" s="43"/>
      <c r="C3" s="43"/>
      <c r="D3" s="94"/>
      <c r="E3" s="1"/>
    </row>
    <row r="4" spans="1:6">
      <c r="A4" s="1" t="s">
        <v>10</v>
      </c>
      <c r="B4" s="43"/>
      <c r="C4" s="43"/>
      <c r="D4" s="94"/>
      <c r="F4" s="2"/>
    </row>
    <row r="5" spans="1:6">
      <c r="A5" s="1"/>
      <c r="B5" s="43"/>
      <c r="C5" s="43"/>
      <c r="D5" s="94"/>
      <c r="F5" s="2"/>
    </row>
    <row r="6" spans="1:6">
      <c r="A6" s="1"/>
      <c r="B6" s="43" t="s">
        <v>72</v>
      </c>
      <c r="C6" s="43"/>
      <c r="D6" s="94"/>
      <c r="E6" s="13"/>
      <c r="F6" s="2"/>
    </row>
    <row r="7" spans="1:6">
      <c r="B7" s="43"/>
      <c r="C7" s="43"/>
      <c r="D7" s="94"/>
    </row>
    <row r="8" spans="1:6" s="12" customFormat="1">
      <c r="A8" s="6" t="s">
        <v>4</v>
      </c>
      <c r="B8" s="6" t="s">
        <v>0</v>
      </c>
      <c r="C8" s="6" t="s">
        <v>1</v>
      </c>
      <c r="D8" s="95" t="s">
        <v>2</v>
      </c>
      <c r="E8" s="6" t="s">
        <v>3</v>
      </c>
    </row>
    <row r="9" spans="1:6" s="12" customFormat="1">
      <c r="A9" s="93" t="s">
        <v>73</v>
      </c>
      <c r="B9" s="6"/>
      <c r="C9" s="6"/>
      <c r="D9" s="96">
        <v>245634</v>
      </c>
      <c r="E9" s="6"/>
    </row>
    <row r="10" spans="1:6">
      <c r="A10" s="7" t="s">
        <v>5</v>
      </c>
      <c r="B10" s="11" t="s">
        <v>80</v>
      </c>
      <c r="C10" s="11">
        <v>13</v>
      </c>
      <c r="D10" s="96">
        <v>252723</v>
      </c>
      <c r="E10" s="4" t="s">
        <v>34</v>
      </c>
    </row>
    <row r="11" spans="1:6">
      <c r="A11" s="7"/>
      <c r="B11" s="11" t="s">
        <v>80</v>
      </c>
      <c r="C11" s="11">
        <v>14</v>
      </c>
      <c r="D11" s="96">
        <v>7861</v>
      </c>
      <c r="E11" s="4" t="s">
        <v>8</v>
      </c>
    </row>
    <row r="12" spans="1:6" ht="13.5" thickBot="1">
      <c r="A12" s="50" t="s">
        <v>6</v>
      </c>
      <c r="B12" s="51"/>
      <c r="C12" s="45"/>
      <c r="D12" s="97">
        <f>SUM(D9:D11)</f>
        <v>506218</v>
      </c>
      <c r="E12" s="44"/>
    </row>
    <row r="13" spans="1:6">
      <c r="A13" s="103" t="s">
        <v>74</v>
      </c>
      <c r="B13" s="49"/>
      <c r="C13" s="49"/>
      <c r="D13" s="98">
        <v>30195</v>
      </c>
      <c r="E13" s="48"/>
    </row>
    <row r="14" spans="1:6">
      <c r="A14" s="32" t="s">
        <v>63</v>
      </c>
      <c r="B14" s="11" t="s">
        <v>80</v>
      </c>
      <c r="C14" s="11">
        <v>13</v>
      </c>
      <c r="D14" s="98">
        <v>31993</v>
      </c>
      <c r="E14" s="48" t="s">
        <v>65</v>
      </c>
    </row>
    <row r="15" spans="1:6">
      <c r="A15" s="92"/>
      <c r="B15" s="11" t="s">
        <v>80</v>
      </c>
      <c r="C15" s="11">
        <v>14</v>
      </c>
      <c r="D15" s="82">
        <v>1018</v>
      </c>
      <c r="E15" s="87" t="s">
        <v>66</v>
      </c>
    </row>
    <row r="16" spans="1:6" ht="13.5" thickBot="1">
      <c r="A16" s="39" t="s">
        <v>64</v>
      </c>
      <c r="B16" s="107"/>
      <c r="C16" s="37"/>
      <c r="D16" s="85">
        <f>SUM(D13:D15)</f>
        <v>63206</v>
      </c>
      <c r="E16" s="30"/>
    </row>
    <row r="17" spans="1:5">
      <c r="A17" s="104" t="s">
        <v>75</v>
      </c>
      <c r="B17" s="49"/>
      <c r="C17" s="49"/>
      <c r="D17" s="98">
        <v>31832</v>
      </c>
      <c r="E17" s="48"/>
    </row>
    <row r="18" spans="1:5">
      <c r="A18" s="105" t="s">
        <v>55</v>
      </c>
      <c r="B18" s="11" t="s">
        <v>80</v>
      </c>
      <c r="C18" s="11">
        <v>13</v>
      </c>
      <c r="D18" s="82">
        <v>30638</v>
      </c>
      <c r="E18" s="61" t="s">
        <v>56</v>
      </c>
    </row>
    <row r="19" spans="1:5">
      <c r="A19" s="46"/>
      <c r="B19" s="11" t="s">
        <v>80</v>
      </c>
      <c r="C19" s="11">
        <v>14</v>
      </c>
      <c r="D19" s="99">
        <v>1442</v>
      </c>
      <c r="E19" s="87" t="s">
        <v>58</v>
      </c>
    </row>
    <row r="20" spans="1:5" ht="13.5" thickBot="1">
      <c r="A20" s="44" t="s">
        <v>57</v>
      </c>
      <c r="B20" s="37"/>
      <c r="C20" s="37"/>
      <c r="D20" s="85">
        <f>SUM(D17:D19)</f>
        <v>63912</v>
      </c>
      <c r="E20" s="30"/>
    </row>
    <row r="21" spans="1:5">
      <c r="A21" s="106" t="s">
        <v>76</v>
      </c>
      <c r="B21" s="49"/>
      <c r="C21" s="49"/>
      <c r="D21" s="98">
        <v>11659</v>
      </c>
      <c r="E21" s="48"/>
    </row>
    <row r="22" spans="1:5">
      <c r="A22" s="48" t="s">
        <v>67</v>
      </c>
      <c r="B22" s="11" t="s">
        <v>80</v>
      </c>
      <c r="C22" s="11">
        <v>13</v>
      </c>
      <c r="D22" s="98">
        <v>12475</v>
      </c>
      <c r="E22" s="48" t="s">
        <v>68</v>
      </c>
    </row>
    <row r="23" spans="1:5">
      <c r="A23" s="87"/>
      <c r="B23" s="11" t="s">
        <v>80</v>
      </c>
      <c r="C23" s="11">
        <v>14</v>
      </c>
      <c r="D23" s="99">
        <v>558</v>
      </c>
      <c r="E23" s="87" t="s">
        <v>69</v>
      </c>
    </row>
    <row r="24" spans="1:5" s="46" customFormat="1" ht="13.5" thickBot="1">
      <c r="A24" s="30" t="s">
        <v>70</v>
      </c>
      <c r="B24" s="37"/>
      <c r="C24" s="37"/>
      <c r="D24" s="85">
        <f>SUM(D21:D23)</f>
        <v>24692</v>
      </c>
      <c r="E24" s="30"/>
    </row>
    <row r="25" spans="1:5" s="46" customFormat="1">
      <c r="A25" s="106" t="s">
        <v>77</v>
      </c>
      <c r="B25" s="49"/>
      <c r="C25" s="49"/>
      <c r="D25" s="98">
        <v>4248</v>
      </c>
      <c r="E25" s="48"/>
    </row>
    <row r="26" spans="1:5" s="46" customFormat="1" ht="13.5" thickBot="1">
      <c r="A26" s="30" t="s">
        <v>35</v>
      </c>
      <c r="B26" s="37"/>
      <c r="C26" s="37"/>
      <c r="D26" s="85">
        <f>SUM(D25:D25)</f>
        <v>4248</v>
      </c>
      <c r="E26" s="30"/>
    </row>
    <row r="27" spans="1:5" s="46" customFormat="1">
      <c r="A27" s="106" t="s">
        <v>78</v>
      </c>
      <c r="B27" s="49"/>
      <c r="C27" s="49"/>
      <c r="D27" s="98">
        <v>7231</v>
      </c>
      <c r="E27" s="48"/>
    </row>
    <row r="28" spans="1:5">
      <c r="A28" s="10" t="s">
        <v>54</v>
      </c>
      <c r="B28" s="11" t="s">
        <v>80</v>
      </c>
      <c r="C28" s="16">
        <v>14</v>
      </c>
      <c r="D28" s="100">
        <v>7621</v>
      </c>
      <c r="E28" s="20" t="s">
        <v>53</v>
      </c>
    </row>
    <row r="29" spans="1:5" ht="13.5" thickBot="1">
      <c r="A29" s="44" t="s">
        <v>52</v>
      </c>
      <c r="B29" s="56"/>
      <c r="C29" s="56"/>
      <c r="D29" s="97">
        <f>SUM(D27:D28)</f>
        <v>14852</v>
      </c>
      <c r="E29" s="57"/>
    </row>
    <row r="30" spans="1:5" ht="13.5" thickBot="1">
      <c r="A30" s="52" t="s">
        <v>79</v>
      </c>
      <c r="B30" s="53"/>
      <c r="C30" s="53"/>
      <c r="D30" s="101">
        <f>D12+D16+D20+D24+D26+D29</f>
        <v>677128</v>
      </c>
      <c r="E30" s="5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53"/>
  <sheetViews>
    <sheetView tabSelected="1" workbookViewId="0">
      <selection activeCell="G13" sqref="G13"/>
    </sheetView>
  </sheetViews>
  <sheetFormatPr defaultRowHeight="12.75"/>
  <cols>
    <col min="1" max="1" width="20.7109375" customWidth="1"/>
    <col min="2" max="2" width="12.140625" style="12" customWidth="1"/>
    <col min="3" max="3" width="11.42578125" style="12" customWidth="1"/>
    <col min="4" max="4" width="13.28515625" style="12" customWidth="1"/>
    <col min="5" max="5" width="42.5703125" customWidth="1"/>
    <col min="6" max="6" width="15.5703125" style="12" customWidth="1"/>
    <col min="7" max="7" width="13.42578125" style="29" customWidth="1"/>
    <col min="8" max="8" width="34.28515625" customWidth="1"/>
  </cols>
  <sheetData>
    <row r="1" spans="1:10">
      <c r="A1" s="108" t="s">
        <v>7</v>
      </c>
      <c r="B1" s="108"/>
      <c r="C1" s="108"/>
      <c r="D1" s="108"/>
      <c r="E1" s="108"/>
      <c r="F1" s="108"/>
      <c r="G1" s="108"/>
      <c r="H1" s="1"/>
    </row>
    <row r="3" spans="1:10">
      <c r="A3" s="108" t="s">
        <v>9</v>
      </c>
      <c r="B3" s="108"/>
      <c r="C3" s="108"/>
      <c r="D3" s="108"/>
      <c r="E3" s="108"/>
      <c r="F3" s="108"/>
      <c r="G3" s="108"/>
      <c r="H3" s="1"/>
      <c r="I3" s="1"/>
    </row>
    <row r="4" spans="1:10">
      <c r="A4" s="108" t="s">
        <v>11</v>
      </c>
      <c r="B4" s="108"/>
      <c r="C4" s="108"/>
      <c r="D4" s="108"/>
      <c r="E4" s="108"/>
      <c r="F4" s="108"/>
      <c r="G4" s="108"/>
      <c r="H4" s="1"/>
      <c r="J4" s="2"/>
    </row>
    <row r="5" spans="1:10">
      <c r="A5" s="108" t="s">
        <v>81</v>
      </c>
      <c r="B5" s="108"/>
      <c r="C5" s="108"/>
      <c r="D5" s="108"/>
      <c r="E5" s="108"/>
      <c r="F5" s="108"/>
      <c r="G5" s="108"/>
    </row>
    <row r="7" spans="1:10" s="73" customFormat="1" ht="51.75" thickBot="1">
      <c r="A7" s="77" t="s">
        <v>4</v>
      </c>
      <c r="B7" s="77" t="s">
        <v>0</v>
      </c>
      <c r="C7" s="77" t="s">
        <v>12</v>
      </c>
      <c r="D7" s="78" t="s">
        <v>13</v>
      </c>
      <c r="E7" s="78" t="s">
        <v>14</v>
      </c>
      <c r="F7" s="78" t="s">
        <v>15</v>
      </c>
      <c r="G7" s="79" t="s">
        <v>2</v>
      </c>
      <c r="H7" s="77" t="s">
        <v>3</v>
      </c>
    </row>
    <row r="8" spans="1:10" s="75" customFormat="1">
      <c r="A8" s="114" t="s">
        <v>82</v>
      </c>
      <c r="B8" s="80"/>
      <c r="C8" s="80"/>
      <c r="D8" s="81"/>
      <c r="E8" s="81"/>
      <c r="F8" s="81"/>
      <c r="G8" s="82">
        <v>718.76</v>
      </c>
      <c r="H8" s="80"/>
    </row>
    <row r="9" spans="1:10" s="75" customFormat="1">
      <c r="A9" s="109" t="s">
        <v>46</v>
      </c>
      <c r="B9" s="49" t="s">
        <v>80</v>
      </c>
      <c r="C9" s="110">
        <v>25</v>
      </c>
      <c r="D9" s="111">
        <v>198</v>
      </c>
      <c r="E9" s="112" t="s">
        <v>88</v>
      </c>
      <c r="F9" s="111">
        <v>41147</v>
      </c>
      <c r="G9" s="98">
        <v>210</v>
      </c>
      <c r="H9" s="113" t="s">
        <v>89</v>
      </c>
    </row>
    <row r="10" spans="1:10" s="75" customFormat="1">
      <c r="A10" s="109"/>
      <c r="B10" s="88" t="s">
        <v>80</v>
      </c>
      <c r="C10" s="127">
        <v>28</v>
      </c>
      <c r="D10" s="128">
        <v>209</v>
      </c>
      <c r="E10" s="129" t="s">
        <v>90</v>
      </c>
      <c r="F10" s="128">
        <v>12132</v>
      </c>
      <c r="G10" s="99">
        <v>877.03</v>
      </c>
      <c r="H10" s="130" t="s">
        <v>91</v>
      </c>
    </row>
    <row r="11" spans="1:10" s="74" customFormat="1" ht="13.5" thickBot="1">
      <c r="A11" s="76" t="s">
        <v>47</v>
      </c>
      <c r="B11" s="83"/>
      <c r="C11" s="83"/>
      <c r="D11" s="84"/>
      <c r="E11" s="84"/>
      <c r="F11" s="84"/>
      <c r="G11" s="85">
        <f>SUM(G8:G10)</f>
        <v>1805.79</v>
      </c>
      <c r="H11" s="83"/>
    </row>
    <row r="12" spans="1:10" s="74" customFormat="1">
      <c r="A12" s="62" t="s">
        <v>83</v>
      </c>
      <c r="B12" s="119"/>
      <c r="C12" s="119"/>
      <c r="D12" s="120"/>
      <c r="E12" s="120"/>
      <c r="F12" s="120"/>
      <c r="G12" s="98">
        <v>5907.44</v>
      </c>
      <c r="H12" s="119"/>
    </row>
    <row r="13" spans="1:10" s="74" customFormat="1">
      <c r="A13" s="10" t="s">
        <v>16</v>
      </c>
      <c r="B13" s="49" t="s">
        <v>80</v>
      </c>
      <c r="C13" s="80">
        <v>19</v>
      </c>
      <c r="D13" s="80">
        <v>188</v>
      </c>
      <c r="E13" s="61" t="s">
        <v>36</v>
      </c>
      <c r="F13" s="131">
        <v>106106000028</v>
      </c>
      <c r="G13" s="82">
        <v>3629.3</v>
      </c>
      <c r="H13" s="61" t="s">
        <v>60</v>
      </c>
    </row>
    <row r="14" spans="1:10">
      <c r="B14" s="49" t="s">
        <v>80</v>
      </c>
      <c r="C14" s="16">
        <v>19</v>
      </c>
      <c r="D14" s="21">
        <v>190</v>
      </c>
      <c r="E14" s="22" t="s">
        <v>17</v>
      </c>
      <c r="F14" s="21">
        <v>4646</v>
      </c>
      <c r="G14" s="28">
        <v>236.89</v>
      </c>
      <c r="H14" s="22" t="s">
        <v>18</v>
      </c>
    </row>
    <row r="15" spans="1:10">
      <c r="A15" s="18"/>
      <c r="B15" s="49" t="s">
        <v>80</v>
      </c>
      <c r="C15" s="17">
        <v>28</v>
      </c>
      <c r="D15" s="17">
        <v>207</v>
      </c>
      <c r="E15" s="19" t="s">
        <v>43</v>
      </c>
      <c r="F15" s="17">
        <v>9514418249</v>
      </c>
      <c r="G15" s="26">
        <v>4140.0600000000004</v>
      </c>
      <c r="H15" s="19" t="s">
        <v>44</v>
      </c>
    </row>
    <row r="16" spans="1:10" ht="13.5" thickBot="1">
      <c r="A16" s="44" t="s">
        <v>19</v>
      </c>
      <c r="B16" s="56"/>
      <c r="C16" s="56"/>
      <c r="D16" s="56"/>
      <c r="E16" s="50"/>
      <c r="F16" s="56"/>
      <c r="G16" s="126">
        <f>SUM(G12:G15)</f>
        <v>13913.689999999999</v>
      </c>
      <c r="H16" s="57"/>
    </row>
    <row r="17" spans="1:8">
      <c r="A17" s="122" t="s">
        <v>84</v>
      </c>
      <c r="B17" s="110"/>
      <c r="C17" s="75"/>
      <c r="D17" s="110"/>
      <c r="E17" s="123"/>
      <c r="F17" s="110"/>
      <c r="G17" s="124">
        <v>382.44</v>
      </c>
      <c r="H17" s="125"/>
    </row>
    <row r="18" spans="1:8">
      <c r="A18" s="121" t="s">
        <v>20</v>
      </c>
      <c r="B18" s="60" t="s">
        <v>80</v>
      </c>
      <c r="C18" s="90">
        <v>18</v>
      </c>
      <c r="D18" s="16">
        <v>183</v>
      </c>
      <c r="E18" s="20" t="s">
        <v>21</v>
      </c>
      <c r="F18" s="16">
        <v>93786</v>
      </c>
      <c r="G18" s="27">
        <v>532.73</v>
      </c>
      <c r="H18" s="20" t="s">
        <v>22</v>
      </c>
    </row>
    <row r="19" spans="1:8">
      <c r="A19" s="18"/>
      <c r="B19" s="49" t="s">
        <v>80</v>
      </c>
      <c r="C19" s="17">
        <v>18</v>
      </c>
      <c r="D19" s="21">
        <v>181</v>
      </c>
      <c r="E19" s="22" t="s">
        <v>61</v>
      </c>
      <c r="F19" s="21">
        <v>36918</v>
      </c>
      <c r="G19" s="28">
        <v>126.56</v>
      </c>
      <c r="H19" s="19" t="s">
        <v>62</v>
      </c>
    </row>
    <row r="20" spans="1:8" ht="13.5" thickBot="1">
      <c r="A20" s="5" t="s">
        <v>23</v>
      </c>
      <c r="B20" s="40"/>
      <c r="C20" s="15"/>
      <c r="D20" s="15"/>
      <c r="E20" s="8"/>
      <c r="F20" s="15"/>
      <c r="G20" s="25">
        <f>SUM(G17:G19)</f>
        <v>1041.73</v>
      </c>
      <c r="H20" s="9"/>
    </row>
    <row r="21" spans="1:8">
      <c r="A21" s="62" t="s">
        <v>85</v>
      </c>
      <c r="B21" s="110"/>
      <c r="C21" s="117"/>
      <c r="D21" s="17"/>
      <c r="E21" s="116"/>
      <c r="F21" s="17"/>
      <c r="G21" s="26">
        <v>1579.57</v>
      </c>
      <c r="H21" s="115"/>
    </row>
    <row r="22" spans="1:8">
      <c r="A22" s="132" t="s">
        <v>24</v>
      </c>
      <c r="B22" s="49" t="s">
        <v>80</v>
      </c>
      <c r="C22" s="117">
        <v>13</v>
      </c>
      <c r="D22" s="17">
        <v>176</v>
      </c>
      <c r="E22" s="19" t="s">
        <v>92</v>
      </c>
      <c r="F22" s="17"/>
      <c r="G22" s="26">
        <v>-2</v>
      </c>
      <c r="H22" s="133" t="s">
        <v>93</v>
      </c>
    </row>
    <row r="23" spans="1:8">
      <c r="A23" s="3"/>
      <c r="B23" s="49" t="s">
        <v>80</v>
      </c>
      <c r="C23" s="14">
        <v>18</v>
      </c>
      <c r="D23" s="14">
        <v>185</v>
      </c>
      <c r="E23" s="19" t="s">
        <v>25</v>
      </c>
      <c r="F23" s="11"/>
      <c r="G23" s="24">
        <v>116.9</v>
      </c>
      <c r="H23" s="4" t="s">
        <v>45</v>
      </c>
    </row>
    <row r="24" spans="1:8">
      <c r="A24" s="18"/>
      <c r="B24" s="49" t="s">
        <v>80</v>
      </c>
      <c r="C24" s="17">
        <v>18</v>
      </c>
      <c r="D24" s="17">
        <v>184</v>
      </c>
      <c r="E24" s="19" t="s">
        <v>59</v>
      </c>
      <c r="F24" s="89">
        <v>200300579394</v>
      </c>
      <c r="G24" s="26">
        <v>152.86000000000001</v>
      </c>
      <c r="H24" s="19" t="s">
        <v>71</v>
      </c>
    </row>
    <row r="25" spans="1:8">
      <c r="A25" s="18"/>
      <c r="B25" s="49" t="s">
        <v>80</v>
      </c>
      <c r="C25" s="14">
        <v>20</v>
      </c>
      <c r="D25" s="17">
        <v>194</v>
      </c>
      <c r="E25" s="19" t="s">
        <v>42</v>
      </c>
      <c r="F25" s="23">
        <v>15276389</v>
      </c>
      <c r="G25" s="26">
        <v>23.99</v>
      </c>
      <c r="H25" s="19" t="s">
        <v>37</v>
      </c>
    </row>
    <row r="26" spans="1:8">
      <c r="A26" s="58"/>
      <c r="B26" s="49" t="s">
        <v>80</v>
      </c>
      <c r="C26" s="14">
        <v>25</v>
      </c>
      <c r="D26" s="17">
        <v>199</v>
      </c>
      <c r="E26" s="19" t="s">
        <v>38</v>
      </c>
      <c r="F26" s="23">
        <v>47219100</v>
      </c>
      <c r="G26" s="26">
        <v>609.65</v>
      </c>
      <c r="H26" s="19" t="s">
        <v>39</v>
      </c>
    </row>
    <row r="27" spans="1:8">
      <c r="A27" s="58"/>
      <c r="B27" s="156" t="s">
        <v>80</v>
      </c>
      <c r="C27" s="17">
        <v>28</v>
      </c>
      <c r="D27" s="17">
        <v>210</v>
      </c>
      <c r="E27" s="19" t="s">
        <v>25</v>
      </c>
      <c r="F27" s="23"/>
      <c r="G27" s="26">
        <v>443.1</v>
      </c>
      <c r="H27" s="19" t="s">
        <v>45</v>
      </c>
    </row>
    <row r="28" spans="1:8" ht="13.5" thickBot="1">
      <c r="A28" s="30" t="s">
        <v>26</v>
      </c>
      <c r="B28" s="118"/>
      <c r="C28" s="15"/>
      <c r="D28" s="15"/>
      <c r="E28" s="8"/>
      <c r="F28" s="15"/>
      <c r="G28" s="25">
        <f>SUM(G21:G27)</f>
        <v>2924.0699999999997</v>
      </c>
      <c r="H28" s="9"/>
    </row>
    <row r="29" spans="1:8">
      <c r="A29" s="62" t="s">
        <v>86</v>
      </c>
      <c r="B29" s="110"/>
      <c r="C29" s="117"/>
      <c r="D29" s="17"/>
      <c r="E29" s="116"/>
      <c r="F29" s="17"/>
      <c r="G29" s="26">
        <v>4412.6899999999996</v>
      </c>
      <c r="H29" s="115"/>
    </row>
    <row r="30" spans="1:8">
      <c r="A30" s="134" t="s">
        <v>27</v>
      </c>
      <c r="B30" s="49" t="s">
        <v>80</v>
      </c>
      <c r="C30" s="117">
        <v>14</v>
      </c>
      <c r="D30" s="17">
        <v>154</v>
      </c>
      <c r="E30" s="19" t="s">
        <v>92</v>
      </c>
      <c r="F30" s="23" t="s">
        <v>94</v>
      </c>
      <c r="G30" s="26">
        <v>40</v>
      </c>
      <c r="H30" s="133" t="s">
        <v>95</v>
      </c>
    </row>
    <row r="31" spans="1:8">
      <c r="A31" s="134"/>
      <c r="B31" s="49" t="s">
        <v>80</v>
      </c>
      <c r="C31" s="117">
        <v>19</v>
      </c>
      <c r="D31" s="17">
        <v>187</v>
      </c>
      <c r="E31" s="19" t="s">
        <v>40</v>
      </c>
      <c r="F31" s="23">
        <v>22696</v>
      </c>
      <c r="G31" s="26">
        <v>95.2</v>
      </c>
      <c r="H31" s="133" t="s">
        <v>102</v>
      </c>
    </row>
    <row r="32" spans="1:8">
      <c r="A32" s="58"/>
      <c r="B32" s="49" t="s">
        <v>80</v>
      </c>
      <c r="C32" s="17">
        <v>19</v>
      </c>
      <c r="D32" s="17">
        <v>189</v>
      </c>
      <c r="E32" s="19" t="s">
        <v>17</v>
      </c>
      <c r="F32" s="17">
        <v>4646</v>
      </c>
      <c r="G32" s="26">
        <v>1.91</v>
      </c>
      <c r="H32" s="19" t="s">
        <v>48</v>
      </c>
    </row>
    <row r="33" spans="1:228">
      <c r="A33" s="91"/>
      <c r="B33" s="49" t="s">
        <v>80</v>
      </c>
      <c r="C33" s="80">
        <v>19</v>
      </c>
      <c r="D33" s="80">
        <v>191</v>
      </c>
      <c r="E33" s="61" t="s">
        <v>17</v>
      </c>
      <c r="F33" s="17">
        <v>4646</v>
      </c>
      <c r="G33" s="26">
        <v>87.61</v>
      </c>
      <c r="H33" s="61" t="s">
        <v>28</v>
      </c>
    </row>
    <row r="34" spans="1:228">
      <c r="A34" s="91"/>
      <c r="B34" s="49" t="s">
        <v>80</v>
      </c>
      <c r="C34" s="80">
        <v>20</v>
      </c>
      <c r="D34" s="80">
        <v>195</v>
      </c>
      <c r="E34" s="135" t="s">
        <v>96</v>
      </c>
      <c r="F34" s="17">
        <v>12</v>
      </c>
      <c r="G34" s="140">
        <v>196.35</v>
      </c>
      <c r="H34" s="142" t="s">
        <v>97</v>
      </c>
    </row>
    <row r="35" spans="1:228">
      <c r="A35" s="61"/>
      <c r="B35" s="49" t="s">
        <v>80</v>
      </c>
      <c r="C35" s="75">
        <v>20</v>
      </c>
      <c r="D35" s="137">
        <v>193</v>
      </c>
      <c r="E35" s="136" t="s">
        <v>40</v>
      </c>
      <c r="F35" s="23">
        <v>22693</v>
      </c>
      <c r="G35" s="140">
        <v>119</v>
      </c>
      <c r="H35" s="61" t="s">
        <v>51</v>
      </c>
    </row>
    <row r="36" spans="1:228">
      <c r="A36" s="48"/>
      <c r="B36" s="49" t="s">
        <v>80</v>
      </c>
      <c r="C36" s="80">
        <v>25</v>
      </c>
      <c r="D36" s="80">
        <v>156</v>
      </c>
      <c r="E36" s="61" t="s">
        <v>92</v>
      </c>
      <c r="F36" s="60" t="s">
        <v>94</v>
      </c>
      <c r="G36" s="86">
        <v>70</v>
      </c>
      <c r="H36" s="143" t="s">
        <v>95</v>
      </c>
    </row>
    <row r="37" spans="1:228">
      <c r="A37" s="48"/>
      <c r="B37" s="49" t="s">
        <v>80</v>
      </c>
      <c r="C37" s="80">
        <v>28</v>
      </c>
      <c r="D37" s="80">
        <v>206</v>
      </c>
      <c r="E37" s="61" t="s">
        <v>49</v>
      </c>
      <c r="F37" s="80">
        <v>430</v>
      </c>
      <c r="G37" s="141">
        <v>1358</v>
      </c>
      <c r="H37" s="61" t="s">
        <v>50</v>
      </c>
    </row>
    <row r="38" spans="1:228">
      <c r="A38" s="48"/>
      <c r="B38" s="49" t="s">
        <v>80</v>
      </c>
      <c r="C38" s="80">
        <v>28</v>
      </c>
      <c r="D38" s="80">
        <v>204</v>
      </c>
      <c r="E38" s="138" t="s">
        <v>98</v>
      </c>
      <c r="F38" s="80">
        <v>58194</v>
      </c>
      <c r="G38" s="86">
        <v>1202.5999999999999</v>
      </c>
      <c r="H38" s="142" t="s">
        <v>99</v>
      </c>
    </row>
    <row r="39" spans="1:228">
      <c r="A39" s="32"/>
      <c r="B39" s="49" t="s">
        <v>80</v>
      </c>
      <c r="C39" s="139">
        <v>28</v>
      </c>
      <c r="D39" s="80">
        <v>205</v>
      </c>
      <c r="E39" s="136" t="s">
        <v>40</v>
      </c>
      <c r="F39" s="47">
        <v>22885</v>
      </c>
      <c r="G39" s="28">
        <v>2948.34</v>
      </c>
      <c r="H39" s="22" t="s">
        <v>41</v>
      </c>
    </row>
    <row r="40" spans="1:228">
      <c r="A40" s="32"/>
      <c r="B40" s="49" t="s">
        <v>80</v>
      </c>
      <c r="C40" s="139">
        <v>28</v>
      </c>
      <c r="D40" s="80">
        <v>208</v>
      </c>
      <c r="E40" s="136" t="s">
        <v>100</v>
      </c>
      <c r="F40" s="23">
        <v>4115</v>
      </c>
      <c r="G40" s="26">
        <v>1199.52</v>
      </c>
      <c r="H40" s="19" t="s">
        <v>101</v>
      </c>
    </row>
    <row r="41" spans="1:228" s="38" customFormat="1" ht="13.5" thickBot="1">
      <c r="A41" s="39" t="s">
        <v>29</v>
      </c>
      <c r="B41" s="40"/>
      <c r="C41" s="40"/>
      <c r="D41" s="40"/>
      <c r="E41" s="41"/>
      <c r="F41" s="40"/>
      <c r="G41" s="42">
        <f>SUM(G29:G40)</f>
        <v>11731.22</v>
      </c>
      <c r="H41" s="59"/>
      <c r="I41" s="63"/>
      <c r="J41" s="63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</row>
    <row r="42" spans="1:228" s="46" customFormat="1">
      <c r="A42" s="31" t="s">
        <v>103</v>
      </c>
      <c r="B42" s="49" t="s">
        <v>80</v>
      </c>
      <c r="C42" s="110">
        <v>28</v>
      </c>
      <c r="D42" s="110">
        <v>211</v>
      </c>
      <c r="E42" s="148" t="s">
        <v>104</v>
      </c>
      <c r="F42" s="110">
        <v>31511</v>
      </c>
      <c r="G42" s="124">
        <v>449.82</v>
      </c>
      <c r="H42" s="149" t="s">
        <v>105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</row>
    <row r="43" spans="1:228" s="46" customFormat="1" ht="13.5" thickBot="1">
      <c r="A43" s="38" t="s">
        <v>106</v>
      </c>
      <c r="B43" s="144"/>
      <c r="C43" s="144"/>
      <c r="D43" s="144"/>
      <c r="E43" s="145"/>
      <c r="F43" s="144"/>
      <c r="G43" s="146">
        <f>SUM(G42)</f>
        <v>449.82</v>
      </c>
      <c r="H43" s="147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</row>
    <row r="44" spans="1:228" s="46" customFormat="1">
      <c r="A44" s="152" t="s">
        <v>107</v>
      </c>
      <c r="B44" s="49" t="s">
        <v>80</v>
      </c>
      <c r="C44" s="110">
        <v>20</v>
      </c>
      <c r="D44" s="110">
        <v>155</v>
      </c>
      <c r="E44" s="48" t="s">
        <v>92</v>
      </c>
      <c r="F44" s="49" t="s">
        <v>94</v>
      </c>
      <c r="G44" s="124">
        <v>182</v>
      </c>
      <c r="H44" s="149" t="s">
        <v>108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</row>
    <row r="45" spans="1:228" s="46" customFormat="1" ht="13.5" thickBot="1">
      <c r="A45" s="153" t="s">
        <v>109</v>
      </c>
      <c r="B45" s="37"/>
      <c r="C45" s="144"/>
      <c r="D45" s="144"/>
      <c r="E45" s="30"/>
      <c r="F45" s="37"/>
      <c r="G45" s="146">
        <v>182</v>
      </c>
      <c r="H45" s="154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s="46" customFormat="1">
      <c r="A46" s="152" t="s">
        <v>110</v>
      </c>
      <c r="B46" s="49" t="s">
        <v>80</v>
      </c>
      <c r="C46" s="110">
        <v>4</v>
      </c>
      <c r="D46" s="110">
        <v>108</v>
      </c>
      <c r="E46" s="48" t="s">
        <v>112</v>
      </c>
      <c r="F46" s="49"/>
      <c r="G46" s="124">
        <v>519.04999999999995</v>
      </c>
      <c r="H46" s="149" t="s">
        <v>113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46" customFormat="1">
      <c r="A47" s="155"/>
      <c r="B47" s="88" t="s">
        <v>80</v>
      </c>
      <c r="C47" s="127">
        <v>4</v>
      </c>
      <c r="D47" s="127">
        <v>109</v>
      </c>
      <c r="E47" s="87" t="s">
        <v>112</v>
      </c>
      <c r="F47" s="88"/>
      <c r="G47" s="150">
        <v>622.87</v>
      </c>
      <c r="H47" s="151" t="s">
        <v>113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6" customFormat="1" ht="13.5" thickBot="1">
      <c r="A48" s="153" t="s">
        <v>111</v>
      </c>
      <c r="B48" s="37"/>
      <c r="C48" s="144">
        <v>4</v>
      </c>
      <c r="D48" s="144"/>
      <c r="E48" s="30"/>
      <c r="F48" s="37"/>
      <c r="G48" s="146">
        <f>SUM(G46:G47)</f>
        <v>1141.92</v>
      </c>
      <c r="H48" s="154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6" customFormat="1">
      <c r="A49" s="113" t="s">
        <v>87</v>
      </c>
      <c r="B49" s="110"/>
      <c r="C49" s="110"/>
      <c r="D49" s="110"/>
      <c r="E49" s="123"/>
      <c r="F49" s="110"/>
      <c r="G49" s="124">
        <v>600</v>
      </c>
      <c r="H49" s="125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ht="13.5" thickBot="1">
      <c r="A50" s="32" t="s">
        <v>30</v>
      </c>
      <c r="B50" s="49" t="s">
        <v>80</v>
      </c>
      <c r="C50" s="33">
        <v>18</v>
      </c>
      <c r="D50" s="33">
        <v>182</v>
      </c>
      <c r="E50" s="34" t="s">
        <v>31</v>
      </c>
      <c r="F50" s="33">
        <v>4</v>
      </c>
      <c r="G50" s="35">
        <v>600</v>
      </c>
      <c r="H50" s="36" t="s">
        <v>33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</row>
    <row r="51" spans="1:228" s="63" customFormat="1" ht="13.5" thickBot="1">
      <c r="A51" s="67" t="s">
        <v>32</v>
      </c>
      <c r="B51" s="68"/>
      <c r="C51" s="69"/>
      <c r="D51" s="69"/>
      <c r="E51" s="70"/>
      <c r="F51" s="69"/>
      <c r="G51" s="71">
        <f>SUM(G49:G50)</f>
        <v>1200</v>
      </c>
      <c r="H51" s="72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31" customFormat="1" ht="13.5" thickBot="1">
      <c r="A52" s="64" t="s">
        <v>79</v>
      </c>
      <c r="B52" s="65"/>
      <c r="C52" s="65"/>
      <c r="D52" s="65"/>
      <c r="E52" s="66"/>
      <c r="F52" s="65"/>
      <c r="G52" s="54">
        <f>G11+G16+G20+G28+G41+G43+G45+G48+G51</f>
        <v>34390.239999999998</v>
      </c>
      <c r="H52" s="66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</row>
    <row r="53" spans="1:228"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2020-04-16T06:15:40Z</cp:lastPrinted>
  <dcterms:created xsi:type="dcterms:W3CDTF">2016-01-19T13:06:09Z</dcterms:created>
  <dcterms:modified xsi:type="dcterms:W3CDTF">2020-04-16T07:20:35Z</dcterms:modified>
</cp:coreProperties>
</file>