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personal!$A$1:$E$37</definedName>
  </definedNames>
  <calcPr calcId="125725"/>
</workbook>
</file>

<file path=xl/calcChain.xml><?xml version="1.0" encoding="utf-8"?>
<calcChain xmlns="http://schemas.openxmlformats.org/spreadsheetml/2006/main">
  <c r="D36" i="1"/>
  <c r="D30"/>
  <c r="G51" i="2"/>
  <c r="G62"/>
  <c r="G27"/>
  <c r="G14"/>
  <c r="G68"/>
  <c r="G65"/>
  <c r="G54"/>
  <c r="G35"/>
  <c r="G23"/>
  <c r="G19"/>
  <c r="G11"/>
  <c r="G71" s="1"/>
  <c r="D33" i="1"/>
  <c r="D24"/>
  <c r="D20"/>
  <c r="D16"/>
  <c r="D12"/>
</calcChain>
</file>

<file path=xl/sharedStrings.xml><?xml version="1.0" encoding="utf-8"?>
<sst xmlns="http://schemas.openxmlformats.org/spreadsheetml/2006/main" count="216" uniqueCount="144">
  <si>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</si>
  <si>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</si>
  <si>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</si>
  <si>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</si>
  <si>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</si>
  <si>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</si>
  <si>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</si>
  <si>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</si>
  <si>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</si>
  <si>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</si>
  <si>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</si>
  <si>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</si>
  <si>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</si>
  <si>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</si>
  <si>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</si>
  <si>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</si>
  <si>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</si>
  <si>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</si>
  <si>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</si>
  <si>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</si>
  <si>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</si>
  <si>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</si>
  <si>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</si>
  <si>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</si>
  <si>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</si>
  <si>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</si>
  <si>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</si>
  <si>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</si>
  <si>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</si>
  <si>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</si>
  <si>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</si>
  <si>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</si>
  <si>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</si>
  <si>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</si>
  <si>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</si>
  <si>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</si>
  <si>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</si>
  <si>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</si>
  <si>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</si>
  <si>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</si>
  <si>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</si>
  <si>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</si>
  <si>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</si>
  <si>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</si>
  <si>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</si>
  <si>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</si>
  <si>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</si>
  <si>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</si>
  <si>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</si>
  <si>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</si>
  <si>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</si>
  <si>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</si>
  <si>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</si>
  <si>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</si>
  <si>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</si>
  <si>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</si>
  <si>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</si>
  <si>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</si>
  <si>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</si>
  <si>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</si>
  <si>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</si>
  <si>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</si>
  <si>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</si>
  <si>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</si>
  <si>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</si>
  <si>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</si>
  <si>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</si>
  <si>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</si>
  <si>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</si>
  <si>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</si>
  <si>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</si>
  <si>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</si>
  <si>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</si>
  <si>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</si>
  <si>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</si>
  <si>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</si>
  <si>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</si>
  <si>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</si>
  <si>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</si>
  <si>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</si>
  <si>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</si>
  <si>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</si>
  <si>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</si>
  <si>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</si>
  <si>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</si>
  <si>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</si>
  <si>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</si>
  <si>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</si>
  <si>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</si>
  <si>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</si>
  <si>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</si>
  <si>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</si>
  <si>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</si>
  <si>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ind.CM numerar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</si>
  <si>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</si>
  <si>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</si>
  <si>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</si>
  <si>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</si>
  <si>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</si>
  <si>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</si>
  <si>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</si>
  <si>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</si>
  <si>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</si>
  <si>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</si>
  <si>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</si>
  <si>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dezinfectanti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</si>
  <si>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</si>
  <si>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</si>
  <si>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</si>
  <si>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</si>
  <si>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</si>
  <si>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</si>
  <si>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recuperare debit AJOFM Braila</t>
  </si>
  <si>
    <t>SELADO COM SRL BRAILA</t>
  </si>
  <si>
    <t>AXION IMPEX SRL BRAILA</t>
  </si>
  <si>
    <t>ulei motor</t>
  </si>
  <si>
    <t>MIN TRANS SERVICE SRL BRAILA</t>
  </si>
  <si>
    <t>asigurare casco</t>
  </si>
  <si>
    <t>perioada: 01.06 - 30.06.2020</t>
  </si>
  <si>
    <t>Total iunie 2020</t>
  </si>
  <si>
    <t>iunie</t>
  </si>
  <si>
    <t>perioada: 01.06.-30.06.2020</t>
  </si>
  <si>
    <t>recuperare debit CASS  Braila</t>
  </si>
  <si>
    <t>10.02.06</t>
  </si>
  <si>
    <t>vouchere de vacanta aferente anului 2020</t>
  </si>
  <si>
    <t>Total 10.02.06</t>
  </si>
  <si>
    <t>plicuri personalizate</t>
  </si>
  <si>
    <t>ORANGE ROMANIA SA</t>
  </si>
  <si>
    <t>recuperare chelt.tel.mobil</t>
  </si>
  <si>
    <t>VIPER SRL BRAILA</t>
  </si>
  <si>
    <t>reparatie auto</t>
  </si>
  <si>
    <t>cota parte taxa teren+taxa conces.</t>
  </si>
  <si>
    <t>cv ITP auto</t>
  </si>
  <si>
    <t>cv saci rafie</t>
  </si>
  <si>
    <t>SINTEC SRL BAIA MARE</t>
  </si>
  <si>
    <t>asistenta tehnica programe</t>
  </si>
  <si>
    <t>paza umana</t>
  </si>
  <si>
    <t>PFA BOCA IONEL</t>
  </si>
  <si>
    <t>instr.pers.sit.urgenta</t>
  </si>
  <si>
    <t>manusi protectie</t>
  </si>
  <si>
    <t>20.30.30</t>
  </si>
  <si>
    <t>UP ROMANIA SRL BUCURESTI</t>
  </si>
  <si>
    <t>comision emitere vouchere</t>
  </si>
  <si>
    <t>Total 20.30.30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</si>
</sst>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0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1" xfId="0" applyFont="1" applyBorder="1"/>
    <xf numFmtId="0" fontId="0" fillId="0" borderId="32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1" fontId="0" fillId="0" borderId="23" xfId="0" applyNumberFormat="1" applyFont="1" applyBorder="1" applyAlignment="1">
      <alignment horizontal="center" wrapText="1"/>
    </xf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0" fontId="0" fillId="0" borderId="36" xfId="0" applyFill="1" applyBorder="1"/>
    <xf numFmtId="2" fontId="0" fillId="0" borderId="35" xfId="0" applyNumberFormat="1" applyFont="1" applyBorder="1"/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37" xfId="0" applyBorder="1" applyAlignment="1">
      <alignment horizontal="left"/>
    </xf>
    <xf numFmtId="0" fontId="0" fillId="0" borderId="23" xfId="0" applyFill="1" applyBorder="1"/>
    <xf numFmtId="0" fontId="5" fillId="0" borderId="23" xfId="0" applyFont="1" applyFill="1" applyBorder="1"/>
    <xf numFmtId="0" fontId="0" fillId="0" borderId="38" xfId="0" applyBorder="1"/>
    <xf numFmtId="0" fontId="0" fillId="0" borderId="23" xfId="0" applyBorder="1" applyAlignment="1">
      <alignment horizontal="left" wrapText="1"/>
    </xf>
    <xf numFmtId="0" fontId="0" fillId="0" borderId="39" xfId="0" applyFont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5" fillId="0" borderId="32" xfId="0" applyFont="1" applyBorder="1"/>
    <xf numFmtId="0" fontId="5" fillId="0" borderId="40" xfId="0" applyFont="1" applyBorder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/>
    <xf numFmtId="0" fontId="0" fillId="0" borderId="41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3" fontId="0" fillId="0" borderId="6" xfId="0" applyNumberFormat="1" applyBorder="1"/>
    <xf numFmtId="0" fontId="0" fillId="0" borderId="26" xfId="0" applyFont="1" applyBorder="1" applyAlignment="1">
      <alignment horizontal="center"/>
    </xf>
    <xf numFmtId="2" fontId="0" fillId="0" borderId="26" xfId="0" applyNumberFormat="1" applyFont="1" applyBorder="1" applyAlignment="1">
      <alignment horizontal="right"/>
    </xf>
    <xf numFmtId="3" fontId="0" fillId="0" borderId="23" xfId="0" applyNumberFormat="1" applyFont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42" xfId="0" applyBorder="1"/>
    <xf numFmtId="14" fontId="0" fillId="0" borderId="43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7" sqref="D37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89" customWidth="1"/>
    <col min="5" max="5" width="49.85546875" customWidth="1"/>
  </cols>
  <sheetData>
    <row r="1" spans="1:6">
      <c r="A1" s="1" t="s">
        <v>7</v>
      </c>
      <c r="B1" s="39"/>
      <c r="C1" s="39"/>
      <c r="D1" s="81"/>
    </row>
    <row r="3" spans="1:6">
      <c r="A3" s="1" t="s">
        <v>9</v>
      </c>
      <c r="B3" s="39"/>
      <c r="C3" s="39"/>
      <c r="D3" s="81"/>
      <c r="E3" s="1"/>
    </row>
    <row r="4" spans="1:6">
      <c r="A4" s="1" t="s">
        <v>10</v>
      </c>
      <c r="B4" s="39"/>
      <c r="C4" s="39"/>
      <c r="D4" s="81"/>
      <c r="F4" s="2"/>
    </row>
    <row r="5" spans="1:6">
      <c r="A5" s="1"/>
      <c r="B5" s="39"/>
      <c r="C5" s="39"/>
      <c r="D5" s="81"/>
      <c r="F5" s="2"/>
    </row>
    <row r="6" spans="1:6">
      <c r="A6" s="1"/>
      <c r="B6" s="39" t="s">
        <v>118</v>
      </c>
      <c r="C6" s="39"/>
      <c r="D6" s="81"/>
      <c r="E6" s="11"/>
      <c r="F6" s="2"/>
    </row>
    <row r="7" spans="1:6">
      <c r="B7" s="39"/>
      <c r="C7" s="39"/>
      <c r="D7" s="81"/>
    </row>
    <row r="8" spans="1:6" s="10" customFormat="1">
      <c r="A8" s="4" t="s">
        <v>4</v>
      </c>
      <c r="B8" s="4" t="s">
        <v>0</v>
      </c>
      <c r="C8" s="4" t="s">
        <v>1</v>
      </c>
      <c r="D8" s="82" t="s">
        <v>2</v>
      </c>
      <c r="E8" s="4" t="s">
        <v>3</v>
      </c>
    </row>
    <row r="9" spans="1:6" s="10" customFormat="1">
      <c r="A9" s="80" t="s">
        <v>69</v>
      </c>
      <c r="B9" s="4"/>
      <c r="C9" s="4"/>
      <c r="D9" s="83">
        <v>1259816</v>
      </c>
      <c r="E9" s="4"/>
    </row>
    <row r="10" spans="1:6">
      <c r="A10" s="5" t="s">
        <v>5</v>
      </c>
      <c r="B10" s="9" t="s">
        <v>120</v>
      </c>
      <c r="C10" s="9">
        <v>12</v>
      </c>
      <c r="D10" s="83">
        <v>249886</v>
      </c>
      <c r="E10" s="3" t="s">
        <v>34</v>
      </c>
    </row>
    <row r="11" spans="1:6">
      <c r="A11" s="5"/>
      <c r="B11" s="9" t="s">
        <v>120</v>
      </c>
      <c r="C11" s="9">
        <v>15</v>
      </c>
      <c r="D11" s="83">
        <v>5353</v>
      </c>
      <c r="E11" s="3" t="s">
        <v>8</v>
      </c>
    </row>
    <row r="12" spans="1:6" ht="13.5" thickBot="1">
      <c r="A12" s="45" t="s">
        <v>6</v>
      </c>
      <c r="B12" s="46"/>
      <c r="C12" s="41"/>
      <c r="D12" s="84">
        <f>SUM(D9:D11)</f>
        <v>1515055</v>
      </c>
      <c r="E12" s="40"/>
    </row>
    <row r="13" spans="1:6">
      <c r="A13" s="90" t="s">
        <v>70</v>
      </c>
      <c r="B13" s="44"/>
      <c r="C13" s="44"/>
      <c r="D13" s="85">
        <v>159830</v>
      </c>
      <c r="E13" s="43"/>
    </row>
    <row r="14" spans="1:6">
      <c r="A14" s="28" t="s">
        <v>60</v>
      </c>
      <c r="B14" s="9" t="s">
        <v>120</v>
      </c>
      <c r="C14" s="9">
        <v>12</v>
      </c>
      <c r="D14" s="85">
        <v>31408</v>
      </c>
      <c r="E14" s="43" t="s">
        <v>62</v>
      </c>
    </row>
    <row r="15" spans="1:6">
      <c r="A15" s="79"/>
      <c r="B15" s="9" t="s">
        <v>120</v>
      </c>
      <c r="C15" s="9">
        <v>15</v>
      </c>
      <c r="D15" s="70">
        <v>655</v>
      </c>
      <c r="E15" s="75" t="s">
        <v>63</v>
      </c>
    </row>
    <row r="16" spans="1:6" ht="13.5" thickBot="1">
      <c r="A16" s="35" t="s">
        <v>61</v>
      </c>
      <c r="B16" s="94"/>
      <c r="C16" s="33"/>
      <c r="D16" s="73">
        <f>SUM(D13:D15)</f>
        <v>191893</v>
      </c>
      <c r="E16" s="26"/>
    </row>
    <row r="17" spans="1:5">
      <c r="A17" s="91" t="s">
        <v>71</v>
      </c>
      <c r="B17" s="44"/>
      <c r="C17" s="44"/>
      <c r="D17" s="85">
        <v>157060</v>
      </c>
      <c r="E17" s="43"/>
    </row>
    <row r="18" spans="1:5">
      <c r="A18" s="92" t="s">
        <v>52</v>
      </c>
      <c r="B18" s="9" t="s">
        <v>120</v>
      </c>
      <c r="C18" s="9">
        <v>12</v>
      </c>
      <c r="D18" s="70">
        <v>30357</v>
      </c>
      <c r="E18" s="56" t="s">
        <v>53</v>
      </c>
    </row>
    <row r="19" spans="1:5">
      <c r="A19" s="42"/>
      <c r="B19" s="9" t="s">
        <v>120</v>
      </c>
      <c r="C19" s="9">
        <v>15</v>
      </c>
      <c r="D19" s="86">
        <v>1048</v>
      </c>
      <c r="E19" s="75" t="s">
        <v>55</v>
      </c>
    </row>
    <row r="20" spans="1:5" ht="13.5" thickBot="1">
      <c r="A20" s="40" t="s">
        <v>54</v>
      </c>
      <c r="B20" s="33"/>
      <c r="C20" s="33"/>
      <c r="D20" s="73">
        <f>SUM(D17:D19)</f>
        <v>188465</v>
      </c>
      <c r="E20" s="26"/>
    </row>
    <row r="21" spans="1:5">
      <c r="A21" s="93" t="s">
        <v>72</v>
      </c>
      <c r="B21" s="44"/>
      <c r="C21" s="44"/>
      <c r="D21" s="85">
        <v>61021</v>
      </c>
      <c r="E21" s="43"/>
    </row>
    <row r="22" spans="1:5">
      <c r="A22" s="43" t="s">
        <v>64</v>
      </c>
      <c r="B22" s="9" t="s">
        <v>120</v>
      </c>
      <c r="C22" s="9">
        <v>12</v>
      </c>
      <c r="D22" s="85">
        <v>12731</v>
      </c>
      <c r="E22" s="43" t="s">
        <v>65</v>
      </c>
    </row>
    <row r="23" spans="1:5">
      <c r="A23" s="75"/>
      <c r="B23" s="9" t="s">
        <v>120</v>
      </c>
      <c r="C23" s="9">
        <v>15</v>
      </c>
      <c r="D23" s="86">
        <v>404</v>
      </c>
      <c r="E23" s="75" t="s">
        <v>66</v>
      </c>
    </row>
    <row r="24" spans="1:5" s="42" customFormat="1" ht="13.5" thickBot="1">
      <c r="A24" s="26" t="s">
        <v>67</v>
      </c>
      <c r="B24" s="33"/>
      <c r="C24" s="33"/>
      <c r="D24" s="73">
        <f>SUM(D21:D23)</f>
        <v>74156</v>
      </c>
      <c r="E24" s="26"/>
    </row>
    <row r="25" spans="1:5" s="42" customFormat="1">
      <c r="A25" s="126" t="s">
        <v>73</v>
      </c>
      <c r="B25" s="76"/>
      <c r="C25" s="76"/>
      <c r="D25" s="86">
        <v>26269</v>
      </c>
      <c r="E25" s="75"/>
    </row>
    <row r="26" spans="1:5" s="42" customFormat="1">
      <c r="A26" s="57"/>
      <c r="B26" s="9" t="s">
        <v>120</v>
      </c>
      <c r="C26" s="55">
        <v>12</v>
      </c>
      <c r="D26" s="70">
        <v>1850</v>
      </c>
      <c r="E26" s="56" t="s">
        <v>92</v>
      </c>
    </row>
    <row r="27" spans="1:5" s="42" customFormat="1">
      <c r="A27" s="57"/>
      <c r="B27" s="9" t="s">
        <v>120</v>
      </c>
      <c r="C27" s="55">
        <v>15</v>
      </c>
      <c r="D27" s="70">
        <v>2222</v>
      </c>
      <c r="E27" s="56" t="s">
        <v>93</v>
      </c>
    </row>
    <row r="28" spans="1:5" s="42" customFormat="1">
      <c r="A28" s="135"/>
      <c r="B28" s="9" t="s">
        <v>120</v>
      </c>
      <c r="C28" s="136">
        <v>24</v>
      </c>
      <c r="D28" s="137">
        <v>-2382</v>
      </c>
      <c r="E28" s="138" t="s">
        <v>112</v>
      </c>
    </row>
    <row r="29" spans="1:5" s="42" customFormat="1">
      <c r="A29" s="135"/>
      <c r="B29" s="63" t="s">
        <v>120</v>
      </c>
      <c r="C29" s="136">
        <v>25</v>
      </c>
      <c r="D29" s="137">
        <v>-1234</v>
      </c>
      <c r="E29" s="138" t="s">
        <v>122</v>
      </c>
    </row>
    <row r="30" spans="1:5" s="42" customFormat="1" ht="13.5" thickBot="1">
      <c r="A30" s="26" t="s">
        <v>35</v>
      </c>
      <c r="B30" s="33"/>
      <c r="C30" s="33"/>
      <c r="D30" s="73">
        <f>SUM(D25:D29)</f>
        <v>26725</v>
      </c>
      <c r="E30" s="26"/>
    </row>
    <row r="31" spans="1:5" s="42" customFormat="1">
      <c r="A31" s="93" t="s">
        <v>74</v>
      </c>
      <c r="B31" s="44"/>
      <c r="C31" s="44"/>
      <c r="D31" s="85">
        <v>37254</v>
      </c>
      <c r="E31" s="43"/>
    </row>
    <row r="32" spans="1:5">
      <c r="A32" s="8" t="s">
        <v>51</v>
      </c>
      <c r="B32" s="9" t="s">
        <v>120</v>
      </c>
      <c r="C32" s="13">
        <v>12</v>
      </c>
      <c r="D32" s="87">
        <v>7558</v>
      </c>
      <c r="E32" s="17" t="s">
        <v>50</v>
      </c>
    </row>
    <row r="33" spans="1:5" ht="13.5" thickBot="1">
      <c r="A33" s="40" t="s">
        <v>49</v>
      </c>
      <c r="B33" s="51"/>
      <c r="C33" s="51"/>
      <c r="D33" s="84">
        <f>SUM(D31:D32)</f>
        <v>44812</v>
      </c>
      <c r="E33" s="52"/>
    </row>
    <row r="34" spans="1:5">
      <c r="A34" s="43" t="s">
        <v>123</v>
      </c>
      <c r="B34" s="44" t="s">
        <v>120</v>
      </c>
      <c r="C34" s="96">
        <v>16</v>
      </c>
      <c r="D34" s="85">
        <v>59450</v>
      </c>
      <c r="E34" s="123" t="s">
        <v>124</v>
      </c>
    </row>
    <row r="35" spans="1:5" ht="13.5" thickBot="1">
      <c r="A35" s="58" t="s">
        <v>125</v>
      </c>
      <c r="B35" s="143"/>
      <c r="C35" s="143"/>
      <c r="D35" s="144">
        <v>59450</v>
      </c>
      <c r="E35" s="145"/>
    </row>
    <row r="36" spans="1:5" ht="13.5" thickBot="1">
      <c r="A36" s="47" t="s">
        <v>119</v>
      </c>
      <c r="B36" s="48"/>
      <c r="C36" s="48"/>
      <c r="D36" s="88">
        <f>D12+D16+D20+D24+D30+D33+D35</f>
        <v>2100556</v>
      </c>
      <c r="E36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2"/>
  <sheetViews>
    <sheetView tabSelected="1" workbookViewId="0">
      <selection activeCell="G10" sqref="G10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46" t="s">
        <v>7</v>
      </c>
      <c r="B1" s="146"/>
      <c r="C1" s="146"/>
      <c r="D1" s="146"/>
      <c r="E1" s="146"/>
      <c r="F1" s="146"/>
      <c r="G1" s="146"/>
      <c r="H1" s="1"/>
    </row>
    <row r="2" spans="1:10">
      <c r="A2" s="95"/>
      <c r="B2" s="95"/>
      <c r="C2" s="95"/>
      <c r="D2" s="95"/>
      <c r="E2" s="95"/>
      <c r="F2" s="95"/>
      <c r="G2" s="95"/>
      <c r="H2" s="1"/>
    </row>
    <row r="3" spans="1:10">
      <c r="A3" s="146" t="s">
        <v>9</v>
      </c>
      <c r="B3" s="146"/>
      <c r="C3" s="146"/>
      <c r="D3" s="146"/>
      <c r="E3" s="146"/>
      <c r="F3" s="146"/>
      <c r="G3" s="146"/>
      <c r="H3" s="1"/>
      <c r="I3" s="1"/>
    </row>
    <row r="4" spans="1:10">
      <c r="A4" s="146" t="s">
        <v>11</v>
      </c>
      <c r="B4" s="146"/>
      <c r="C4" s="146"/>
      <c r="D4" s="146"/>
      <c r="E4" s="146"/>
      <c r="F4" s="146"/>
      <c r="G4" s="146"/>
      <c r="H4" s="1"/>
      <c r="J4" s="2"/>
    </row>
    <row r="5" spans="1:10">
      <c r="A5" s="146" t="s">
        <v>121</v>
      </c>
      <c r="B5" s="146"/>
      <c r="C5" s="146"/>
      <c r="D5" s="146"/>
      <c r="E5" s="146"/>
      <c r="F5" s="146"/>
      <c r="G5" s="146"/>
    </row>
    <row r="7" spans="1:10" s="62" customFormat="1" ht="51.75" thickBot="1">
      <c r="A7" s="65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5" t="s">
        <v>3</v>
      </c>
    </row>
    <row r="8" spans="1:10" s="64" customFormat="1">
      <c r="A8" s="100" t="s">
        <v>75</v>
      </c>
      <c r="B8" s="68"/>
      <c r="C8" s="68"/>
      <c r="D8" s="69"/>
      <c r="E8" s="69"/>
      <c r="F8" s="69"/>
      <c r="G8" s="70">
        <v>5558.55</v>
      </c>
      <c r="H8" s="68"/>
    </row>
    <row r="9" spans="1:10" s="64" customFormat="1">
      <c r="A9" s="115" t="s">
        <v>44</v>
      </c>
      <c r="B9" s="44" t="s">
        <v>120</v>
      </c>
      <c r="C9" s="96">
        <v>15</v>
      </c>
      <c r="D9" s="97">
        <v>637</v>
      </c>
      <c r="E9" s="98" t="s">
        <v>113</v>
      </c>
      <c r="F9" s="97">
        <v>21939</v>
      </c>
      <c r="G9" s="85">
        <v>166.6</v>
      </c>
      <c r="H9" s="99" t="s">
        <v>126</v>
      </c>
    </row>
    <row r="10" spans="1:10" s="64" customFormat="1">
      <c r="A10" s="115"/>
      <c r="B10" s="44" t="s">
        <v>120</v>
      </c>
      <c r="C10" s="96">
        <v>26</v>
      </c>
      <c r="D10" s="97">
        <v>667</v>
      </c>
      <c r="E10" s="98" t="s">
        <v>81</v>
      </c>
      <c r="F10" s="97">
        <v>12616</v>
      </c>
      <c r="G10" s="85">
        <v>685.44</v>
      </c>
      <c r="H10" s="99" t="s">
        <v>82</v>
      </c>
    </row>
    <row r="11" spans="1:10" s="63" customFormat="1" ht="13.5" thickBot="1">
      <c r="A11" s="129" t="s">
        <v>45</v>
      </c>
      <c r="B11" s="71"/>
      <c r="C11" s="71"/>
      <c r="D11" s="72"/>
      <c r="E11" s="72"/>
      <c r="F11" s="72"/>
      <c r="G11" s="73">
        <f>SUM(G8:G10)</f>
        <v>6410.59</v>
      </c>
      <c r="H11" s="71"/>
    </row>
    <row r="12" spans="1:10" s="63" customFormat="1">
      <c r="A12" s="57" t="s">
        <v>107</v>
      </c>
      <c r="B12" s="105"/>
      <c r="C12" s="105"/>
      <c r="D12" s="106"/>
      <c r="E12" s="106"/>
      <c r="F12" s="106"/>
      <c r="G12" s="85">
        <v>1315.3</v>
      </c>
      <c r="H12" s="105"/>
    </row>
    <row r="13" spans="1:10" s="64" customFormat="1">
      <c r="A13" s="28" t="s">
        <v>97</v>
      </c>
      <c r="B13" s="44" t="s">
        <v>120</v>
      </c>
      <c r="C13" s="68">
        <v>26</v>
      </c>
      <c r="D13" s="69">
        <v>666</v>
      </c>
      <c r="E13" s="130" t="s">
        <v>81</v>
      </c>
      <c r="F13" s="69">
        <v>12615</v>
      </c>
      <c r="G13" s="70">
        <v>47.12</v>
      </c>
      <c r="H13" s="57" t="s">
        <v>99</v>
      </c>
    </row>
    <row r="14" spans="1:10" s="63" customFormat="1" ht="13.5" thickBot="1">
      <c r="A14" s="26" t="s">
        <v>98</v>
      </c>
      <c r="B14" s="119"/>
      <c r="C14" s="71"/>
      <c r="D14" s="72"/>
      <c r="E14" s="72"/>
      <c r="F14" s="72"/>
      <c r="G14" s="73">
        <f>SUM(G12:G13)</f>
        <v>1362.4199999999998</v>
      </c>
      <c r="H14" s="71"/>
    </row>
    <row r="15" spans="1:10" s="63" customFormat="1">
      <c r="A15" s="99" t="s">
        <v>76</v>
      </c>
      <c r="B15" s="105"/>
      <c r="C15" s="105"/>
      <c r="D15" s="106"/>
      <c r="E15" s="106"/>
      <c r="F15" s="106"/>
      <c r="G15" s="85">
        <v>28195.95</v>
      </c>
      <c r="H15" s="105"/>
    </row>
    <row r="16" spans="1:10" s="64" customFormat="1">
      <c r="A16" s="53" t="s">
        <v>16</v>
      </c>
      <c r="B16" s="44" t="s">
        <v>120</v>
      </c>
      <c r="C16" s="96">
        <v>15</v>
      </c>
      <c r="D16" s="97">
        <v>640</v>
      </c>
      <c r="E16" s="98" t="s">
        <v>17</v>
      </c>
      <c r="F16" s="97">
        <v>12773</v>
      </c>
      <c r="G16" s="85">
        <v>0.62</v>
      </c>
      <c r="H16" s="19" t="s">
        <v>18</v>
      </c>
    </row>
    <row r="17" spans="1:8" s="63" customFormat="1">
      <c r="A17" s="53"/>
      <c r="B17" s="44" t="s">
        <v>120</v>
      </c>
      <c r="C17" s="68">
        <v>15</v>
      </c>
      <c r="D17" s="68">
        <v>634</v>
      </c>
      <c r="E17" s="56" t="s">
        <v>36</v>
      </c>
      <c r="F17" s="113">
        <v>10223593480</v>
      </c>
      <c r="G17" s="70">
        <v>127.37</v>
      </c>
      <c r="H17" s="56" t="s">
        <v>57</v>
      </c>
    </row>
    <row r="18" spans="1:8">
      <c r="A18" s="15"/>
      <c r="B18" s="44" t="s">
        <v>120</v>
      </c>
      <c r="C18" s="14">
        <v>26</v>
      </c>
      <c r="D18" s="14">
        <v>654</v>
      </c>
      <c r="E18" s="16" t="s">
        <v>41</v>
      </c>
      <c r="F18" s="14">
        <v>9528122509</v>
      </c>
      <c r="G18" s="22">
        <v>1940.8</v>
      </c>
      <c r="H18" s="16" t="s">
        <v>42</v>
      </c>
    </row>
    <row r="19" spans="1:8" ht="13.5" thickBot="1">
      <c r="A19" s="40" t="s">
        <v>19</v>
      </c>
      <c r="B19" s="51"/>
      <c r="C19" s="51"/>
      <c r="D19" s="51"/>
      <c r="E19" s="45"/>
      <c r="F19" s="51"/>
      <c r="G19" s="112">
        <f>SUM(G15:G18)</f>
        <v>30264.739999999998</v>
      </c>
      <c r="H19" s="52"/>
    </row>
    <row r="20" spans="1:8">
      <c r="A20" s="108" t="s">
        <v>77</v>
      </c>
      <c r="B20" s="96"/>
      <c r="C20" s="64"/>
      <c r="D20" s="96"/>
      <c r="E20" s="109"/>
      <c r="F20" s="96"/>
      <c r="G20" s="110">
        <v>2246.0700000000002</v>
      </c>
      <c r="H20" s="111"/>
    </row>
    <row r="21" spans="1:8">
      <c r="A21" s="107" t="s">
        <v>20</v>
      </c>
      <c r="B21" s="44" t="s">
        <v>120</v>
      </c>
      <c r="C21" s="78">
        <v>15</v>
      </c>
      <c r="D21" s="13">
        <v>638</v>
      </c>
      <c r="E21" s="17" t="s">
        <v>21</v>
      </c>
      <c r="F21" s="13">
        <v>94809</v>
      </c>
      <c r="G21" s="23">
        <v>272.62</v>
      </c>
      <c r="H21" s="17" t="s">
        <v>22</v>
      </c>
    </row>
    <row r="22" spans="1:8">
      <c r="A22" s="15"/>
      <c r="B22" s="44" t="s">
        <v>120</v>
      </c>
      <c r="C22" s="14">
        <v>15</v>
      </c>
      <c r="D22" s="18">
        <v>633</v>
      </c>
      <c r="E22" s="19" t="s">
        <v>58</v>
      </c>
      <c r="F22" s="18">
        <v>40302</v>
      </c>
      <c r="G22" s="24">
        <v>126.56</v>
      </c>
      <c r="H22" s="16" t="s">
        <v>59</v>
      </c>
    </row>
    <row r="23" spans="1:8" ht="13.5" thickBot="1">
      <c r="A23" s="40" t="s">
        <v>23</v>
      </c>
      <c r="B23" s="36"/>
      <c r="C23" s="12"/>
      <c r="D23" s="12"/>
      <c r="E23" s="6"/>
      <c r="F23" s="12"/>
      <c r="G23" s="21">
        <f>SUM(G20:G22)</f>
        <v>2645.25</v>
      </c>
      <c r="H23" s="7"/>
    </row>
    <row r="24" spans="1:8">
      <c r="A24" s="108" t="s">
        <v>108</v>
      </c>
      <c r="B24" s="96"/>
      <c r="C24" s="103"/>
      <c r="D24" s="14"/>
      <c r="E24" s="102"/>
      <c r="F24" s="14"/>
      <c r="G24" s="22">
        <v>7900</v>
      </c>
      <c r="H24" s="101"/>
    </row>
    <row r="25" spans="1:8">
      <c r="A25" s="133" t="s">
        <v>100</v>
      </c>
      <c r="B25" s="44" t="s">
        <v>120</v>
      </c>
      <c r="C25" s="103">
        <v>26</v>
      </c>
      <c r="D25" s="14">
        <v>657</v>
      </c>
      <c r="E25" s="16" t="s">
        <v>114</v>
      </c>
      <c r="F25" s="14">
        <v>22201</v>
      </c>
      <c r="G25" s="22">
        <v>150</v>
      </c>
      <c r="H25" s="114" t="s">
        <v>115</v>
      </c>
    </row>
    <row r="26" spans="1:8">
      <c r="B26" s="44" t="s">
        <v>120</v>
      </c>
      <c r="C26" s="103">
        <v>29</v>
      </c>
      <c r="D26" s="14">
        <v>669</v>
      </c>
      <c r="E26" s="16" t="s">
        <v>102</v>
      </c>
      <c r="F26" s="20" t="s">
        <v>103</v>
      </c>
      <c r="G26" s="22">
        <v>5000</v>
      </c>
      <c r="H26" s="114" t="s">
        <v>104</v>
      </c>
    </row>
    <row r="27" spans="1:8" ht="13.5" thickBot="1">
      <c r="A27" s="40" t="s">
        <v>101</v>
      </c>
      <c r="B27" s="119"/>
      <c r="C27" s="139"/>
      <c r="D27" s="51"/>
      <c r="E27" s="45"/>
      <c r="F27" s="51"/>
      <c r="G27" s="112">
        <f>SUM(G24:G26)</f>
        <v>13050</v>
      </c>
      <c r="H27" s="52"/>
    </row>
    <row r="28" spans="1:8">
      <c r="A28" s="99" t="s">
        <v>78</v>
      </c>
      <c r="B28" s="96"/>
      <c r="C28" s="96"/>
      <c r="D28" s="96"/>
      <c r="E28" s="109"/>
      <c r="F28" s="96"/>
      <c r="G28" s="110">
        <v>6271.29</v>
      </c>
      <c r="H28" s="111"/>
    </row>
    <row r="29" spans="1:8">
      <c r="A29" s="115" t="s">
        <v>24</v>
      </c>
      <c r="B29" s="44" t="s">
        <v>120</v>
      </c>
      <c r="C29" s="68">
        <v>11</v>
      </c>
      <c r="D29" s="68"/>
      <c r="E29" s="56" t="s">
        <v>127</v>
      </c>
      <c r="F29" s="68"/>
      <c r="G29" s="74">
        <v>-258.13</v>
      </c>
      <c r="H29" s="118" t="s">
        <v>128</v>
      </c>
    </row>
    <row r="30" spans="1:8">
      <c r="A30" s="115"/>
      <c r="B30" s="44" t="s">
        <v>120</v>
      </c>
      <c r="C30" s="68">
        <v>15</v>
      </c>
      <c r="D30" s="68">
        <v>636</v>
      </c>
      <c r="E30" s="56" t="s">
        <v>25</v>
      </c>
      <c r="F30" s="68"/>
      <c r="G30" s="74">
        <v>137.5</v>
      </c>
      <c r="H30" s="118" t="s">
        <v>43</v>
      </c>
    </row>
    <row r="31" spans="1:8">
      <c r="A31" s="115"/>
      <c r="B31" s="44" t="s">
        <v>120</v>
      </c>
      <c r="C31" s="68">
        <v>17</v>
      </c>
      <c r="D31" s="68">
        <v>647</v>
      </c>
      <c r="E31" s="56" t="s">
        <v>56</v>
      </c>
      <c r="F31" s="141">
        <v>200307441990</v>
      </c>
      <c r="G31" s="74">
        <v>154.85</v>
      </c>
      <c r="H31" s="118" t="s">
        <v>68</v>
      </c>
    </row>
    <row r="32" spans="1:8">
      <c r="A32" s="56"/>
      <c r="B32" s="44" t="s">
        <v>120</v>
      </c>
      <c r="C32" s="68">
        <v>18</v>
      </c>
      <c r="D32" s="68">
        <v>649</v>
      </c>
      <c r="E32" s="56" t="s">
        <v>40</v>
      </c>
      <c r="F32" s="55">
        <v>33446309</v>
      </c>
      <c r="G32" s="74">
        <v>23.99</v>
      </c>
      <c r="H32" s="56" t="s">
        <v>37</v>
      </c>
    </row>
    <row r="33" spans="1:8">
      <c r="A33" s="53"/>
      <c r="B33" s="44" t="s">
        <v>120</v>
      </c>
      <c r="C33" s="13">
        <v>18</v>
      </c>
      <c r="D33" s="13">
        <v>650</v>
      </c>
      <c r="E33" s="19" t="s">
        <v>40</v>
      </c>
      <c r="F33" s="55">
        <v>33446309</v>
      </c>
      <c r="G33" s="23">
        <v>294.08</v>
      </c>
      <c r="H33" s="16" t="s">
        <v>38</v>
      </c>
    </row>
    <row r="34" spans="1:8">
      <c r="A34" s="140"/>
      <c r="B34" s="44" t="s">
        <v>120</v>
      </c>
      <c r="C34" s="14">
        <v>26</v>
      </c>
      <c r="D34" s="14">
        <v>662</v>
      </c>
      <c r="E34" s="16" t="s">
        <v>25</v>
      </c>
      <c r="F34" s="77"/>
      <c r="G34" s="22">
        <v>340.9</v>
      </c>
      <c r="H34" s="16" t="s">
        <v>43</v>
      </c>
    </row>
    <row r="35" spans="1:8" ht="13.5" thickBot="1">
      <c r="A35" s="26" t="s">
        <v>26</v>
      </c>
      <c r="B35" s="104"/>
      <c r="C35" s="12"/>
      <c r="D35" s="12"/>
      <c r="E35" s="6"/>
      <c r="F35" s="12"/>
      <c r="G35" s="21">
        <f>SUM(G28:G34)</f>
        <v>6964.48</v>
      </c>
      <c r="H35" s="7"/>
    </row>
    <row r="36" spans="1:8">
      <c r="A36" s="57" t="s">
        <v>79</v>
      </c>
      <c r="B36" s="96"/>
      <c r="C36" s="103"/>
      <c r="D36" s="14"/>
      <c r="E36" s="102"/>
      <c r="F36" s="14"/>
      <c r="G36" s="22">
        <v>35123.410000000003</v>
      </c>
      <c r="H36" s="101"/>
    </row>
    <row r="37" spans="1:8">
      <c r="A37" s="115" t="s">
        <v>27</v>
      </c>
      <c r="B37" s="44" t="s">
        <v>120</v>
      </c>
      <c r="C37" s="103">
        <v>10</v>
      </c>
      <c r="D37" s="14">
        <v>164</v>
      </c>
      <c r="E37" s="16" t="s">
        <v>83</v>
      </c>
      <c r="F37" s="20" t="s">
        <v>84</v>
      </c>
      <c r="G37" s="22">
        <v>35</v>
      </c>
      <c r="H37" s="56" t="s">
        <v>110</v>
      </c>
    </row>
    <row r="38" spans="1:8">
      <c r="A38" s="115"/>
      <c r="B38" s="44" t="s">
        <v>120</v>
      </c>
      <c r="C38" s="103">
        <v>10</v>
      </c>
      <c r="D38" s="14">
        <v>565</v>
      </c>
      <c r="E38" s="16" t="s">
        <v>129</v>
      </c>
      <c r="F38" s="20">
        <v>311483</v>
      </c>
      <c r="G38" s="22">
        <v>1144.68</v>
      </c>
      <c r="H38" s="56" t="s">
        <v>130</v>
      </c>
    </row>
    <row r="39" spans="1:8">
      <c r="A39" s="56"/>
      <c r="B39" s="44" t="s">
        <v>120</v>
      </c>
      <c r="C39" s="103">
        <v>15</v>
      </c>
      <c r="D39" s="14">
        <v>641</v>
      </c>
      <c r="E39" s="16" t="s">
        <v>17</v>
      </c>
      <c r="F39" s="20">
        <v>12773</v>
      </c>
      <c r="G39" s="22">
        <v>34.51</v>
      </c>
      <c r="H39" s="142" t="s">
        <v>131</v>
      </c>
    </row>
    <row r="40" spans="1:8">
      <c r="A40" s="115"/>
      <c r="B40" s="44" t="s">
        <v>120</v>
      </c>
      <c r="C40" s="103">
        <v>15</v>
      </c>
      <c r="D40" s="14">
        <v>642</v>
      </c>
      <c r="E40" s="138" t="s">
        <v>17</v>
      </c>
      <c r="F40" s="20">
        <v>12773</v>
      </c>
      <c r="G40" s="22">
        <v>92.37</v>
      </c>
      <c r="H40" s="138" t="s">
        <v>28</v>
      </c>
    </row>
    <row r="41" spans="1:8">
      <c r="A41" s="115"/>
      <c r="B41" s="44" t="s">
        <v>120</v>
      </c>
      <c r="C41" s="68">
        <v>15</v>
      </c>
      <c r="D41" s="68">
        <v>632</v>
      </c>
      <c r="E41" s="56" t="s">
        <v>39</v>
      </c>
      <c r="F41" s="55">
        <v>62955</v>
      </c>
      <c r="G41" s="74">
        <v>95.2</v>
      </c>
      <c r="H41" s="118" t="s">
        <v>85</v>
      </c>
    </row>
    <row r="42" spans="1:8">
      <c r="A42" s="115"/>
      <c r="B42" s="44" t="s">
        <v>120</v>
      </c>
      <c r="C42" s="68">
        <v>15</v>
      </c>
      <c r="D42" s="131">
        <v>639</v>
      </c>
      <c r="E42" s="116" t="s">
        <v>116</v>
      </c>
      <c r="F42" s="55">
        <v>59481</v>
      </c>
      <c r="G42" s="74">
        <v>105.01</v>
      </c>
      <c r="H42" s="118" t="s">
        <v>132</v>
      </c>
    </row>
    <row r="43" spans="1:8">
      <c r="A43" s="115"/>
      <c r="B43" s="44" t="s">
        <v>120</v>
      </c>
      <c r="C43" s="68">
        <v>15</v>
      </c>
      <c r="D43" s="131">
        <v>635</v>
      </c>
      <c r="E43" s="56" t="s">
        <v>81</v>
      </c>
      <c r="F43" s="55">
        <v>12559</v>
      </c>
      <c r="G43" s="74">
        <v>59.5</v>
      </c>
      <c r="H43" s="118" t="s">
        <v>133</v>
      </c>
    </row>
    <row r="44" spans="1:8">
      <c r="A44" s="147"/>
      <c r="B44" s="44" t="s">
        <v>120</v>
      </c>
      <c r="C44" s="68">
        <v>26</v>
      </c>
      <c r="D44" s="131">
        <v>663</v>
      </c>
      <c r="E44" s="56" t="s">
        <v>134</v>
      </c>
      <c r="F44" s="55">
        <v>1200340</v>
      </c>
      <c r="G44" s="117">
        <v>428.4</v>
      </c>
      <c r="H44" s="118" t="s">
        <v>135</v>
      </c>
    </row>
    <row r="45" spans="1:8">
      <c r="A45" s="147"/>
      <c r="B45" s="44" t="s">
        <v>120</v>
      </c>
      <c r="C45" s="68">
        <v>26</v>
      </c>
      <c r="D45" s="131">
        <v>664</v>
      </c>
      <c r="E45" s="56" t="s">
        <v>134</v>
      </c>
      <c r="F45" s="55">
        <v>1200340</v>
      </c>
      <c r="G45" s="117">
        <v>904.4</v>
      </c>
      <c r="H45" s="118" t="s">
        <v>135</v>
      </c>
    </row>
    <row r="46" spans="1:8">
      <c r="A46" s="43"/>
      <c r="B46" s="44" t="s">
        <v>120</v>
      </c>
      <c r="C46" s="68">
        <v>26</v>
      </c>
      <c r="D46" s="68">
        <v>661</v>
      </c>
      <c r="E46" s="56" t="s">
        <v>46</v>
      </c>
      <c r="F46" s="68">
        <v>459</v>
      </c>
      <c r="G46" s="117">
        <v>1358</v>
      </c>
      <c r="H46" s="56" t="s">
        <v>47</v>
      </c>
    </row>
    <row r="47" spans="1:8">
      <c r="A47" s="53"/>
      <c r="B47" s="44" t="s">
        <v>120</v>
      </c>
      <c r="C47" s="68">
        <v>26</v>
      </c>
      <c r="D47" s="68">
        <v>658</v>
      </c>
      <c r="E47" s="56" t="s">
        <v>39</v>
      </c>
      <c r="F47" s="55">
        <v>62961</v>
      </c>
      <c r="G47" s="74">
        <v>119</v>
      </c>
      <c r="H47" s="56" t="s">
        <v>48</v>
      </c>
    </row>
    <row r="48" spans="1:8">
      <c r="A48" s="134"/>
      <c r="B48" s="44" t="s">
        <v>120</v>
      </c>
      <c r="C48" s="68">
        <v>26</v>
      </c>
      <c r="D48" s="68">
        <v>659</v>
      </c>
      <c r="E48" s="56" t="s">
        <v>39</v>
      </c>
      <c r="F48" s="55">
        <v>62764</v>
      </c>
      <c r="G48" s="74">
        <v>3236.8</v>
      </c>
      <c r="H48" s="56" t="s">
        <v>136</v>
      </c>
    </row>
    <row r="49" spans="1:228">
      <c r="A49" s="134"/>
      <c r="B49" s="44" t="s">
        <v>120</v>
      </c>
      <c r="C49" s="68">
        <v>26</v>
      </c>
      <c r="D49" s="68">
        <v>660</v>
      </c>
      <c r="E49" s="56" t="s">
        <v>137</v>
      </c>
      <c r="F49" s="55">
        <v>2738</v>
      </c>
      <c r="G49" s="74">
        <v>150</v>
      </c>
      <c r="H49" s="56" t="s">
        <v>138</v>
      </c>
    </row>
    <row r="50" spans="1:228">
      <c r="A50" s="134"/>
      <c r="B50" s="44" t="s">
        <v>120</v>
      </c>
      <c r="C50" s="68">
        <v>29</v>
      </c>
      <c r="D50" s="68">
        <v>167</v>
      </c>
      <c r="E50" s="56" t="s">
        <v>83</v>
      </c>
      <c r="F50" s="55" t="s">
        <v>84</v>
      </c>
      <c r="G50" s="74">
        <v>210</v>
      </c>
      <c r="H50" s="56" t="s">
        <v>110</v>
      </c>
    </row>
    <row r="51" spans="1:228" s="34" customFormat="1" ht="13.5" thickBot="1">
      <c r="A51" s="35" t="s">
        <v>29</v>
      </c>
      <c r="B51" s="36"/>
      <c r="C51" s="36"/>
      <c r="D51" s="36"/>
      <c r="E51" s="37"/>
      <c r="F51" s="36"/>
      <c r="G51" s="38">
        <f>SUM(G36:G50)</f>
        <v>43096.280000000013</v>
      </c>
      <c r="H51" s="54"/>
      <c r="I51" s="58"/>
      <c r="J51" s="58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2" customFormat="1">
      <c r="A52" s="43" t="s">
        <v>94</v>
      </c>
      <c r="B52" s="96"/>
      <c r="C52" s="96"/>
      <c r="D52" s="96"/>
      <c r="E52" s="109"/>
      <c r="F52" s="96"/>
      <c r="G52" s="110">
        <v>810.39</v>
      </c>
      <c r="H52" s="11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2" customFormat="1">
      <c r="A53" s="53" t="s">
        <v>86</v>
      </c>
      <c r="B53" s="44"/>
      <c r="C53" s="68"/>
      <c r="D53" s="68"/>
      <c r="E53" s="127"/>
      <c r="F53" s="68"/>
      <c r="G53" s="74"/>
      <c r="H53" s="118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2" customFormat="1" ht="13.5" thickBot="1">
      <c r="A54" s="34" t="s">
        <v>87</v>
      </c>
      <c r="B54" s="119"/>
      <c r="C54" s="119"/>
      <c r="D54" s="119"/>
      <c r="E54" s="120"/>
      <c r="F54" s="119"/>
      <c r="G54" s="121">
        <f>SUM(G52:G53)</f>
        <v>810.39</v>
      </c>
      <c r="H54" s="12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2" customFormat="1">
      <c r="A55" s="30" t="s">
        <v>95</v>
      </c>
      <c r="B55" s="96"/>
      <c r="C55" s="96"/>
      <c r="D55" s="96"/>
      <c r="E55" s="109"/>
      <c r="F55" s="96"/>
      <c r="G55" s="110">
        <v>182</v>
      </c>
      <c r="H55" s="11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2" customFormat="1">
      <c r="A56" s="128" t="s">
        <v>88</v>
      </c>
      <c r="B56" s="55"/>
      <c r="C56" s="68"/>
      <c r="D56" s="68"/>
      <c r="E56" s="56"/>
      <c r="F56" s="55"/>
      <c r="G56" s="74"/>
      <c r="H56" s="11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2" customFormat="1" ht="13.5" thickBot="1">
      <c r="A57" s="124" t="s">
        <v>89</v>
      </c>
      <c r="B57" s="33"/>
      <c r="C57" s="119"/>
      <c r="D57" s="119"/>
      <c r="E57" s="26"/>
      <c r="F57" s="33"/>
      <c r="G57" s="121">
        <v>182</v>
      </c>
      <c r="H57" s="12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2" customFormat="1">
      <c r="A58" s="30" t="s">
        <v>109</v>
      </c>
      <c r="B58" s="44"/>
      <c r="C58" s="96"/>
      <c r="D58" s="96"/>
      <c r="E58" s="43"/>
      <c r="F58" s="44"/>
      <c r="G58" s="110">
        <v>9319.6</v>
      </c>
      <c r="H58" s="12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2" customFormat="1">
      <c r="A59" s="132">
        <v>20.14</v>
      </c>
      <c r="B59" s="44" t="s">
        <v>120</v>
      </c>
      <c r="C59" s="68">
        <v>26</v>
      </c>
      <c r="D59" s="68">
        <v>665</v>
      </c>
      <c r="E59" s="56" t="s">
        <v>81</v>
      </c>
      <c r="F59" s="55">
        <v>12617</v>
      </c>
      <c r="G59" s="74">
        <v>272.51</v>
      </c>
      <c r="H59" s="118" t="s">
        <v>105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2" customFormat="1">
      <c r="A60" s="127"/>
      <c r="B60" s="44" t="s">
        <v>120</v>
      </c>
      <c r="C60" s="68">
        <v>26</v>
      </c>
      <c r="D60" s="68">
        <v>655</v>
      </c>
      <c r="E60" s="56" t="s">
        <v>111</v>
      </c>
      <c r="F60" s="55">
        <v>376098</v>
      </c>
      <c r="G60" s="74">
        <v>699.55</v>
      </c>
      <c r="H60" s="118" t="s">
        <v>105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2" customFormat="1">
      <c r="A61" s="127"/>
      <c r="B61" s="44" t="s">
        <v>120</v>
      </c>
      <c r="C61" s="68">
        <v>26</v>
      </c>
      <c r="D61" s="68">
        <v>656</v>
      </c>
      <c r="E61" s="56" t="s">
        <v>81</v>
      </c>
      <c r="F61" s="55">
        <v>376098</v>
      </c>
      <c r="G61" s="74">
        <v>238</v>
      </c>
      <c r="H61" s="118" t="s">
        <v>139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2" customFormat="1" ht="13.5" thickBot="1">
      <c r="A62" s="124" t="s">
        <v>106</v>
      </c>
      <c r="B62" s="33"/>
      <c r="C62" s="119"/>
      <c r="D62" s="119"/>
      <c r="E62" s="26"/>
      <c r="F62" s="33"/>
      <c r="G62" s="121">
        <f>SUM(G58:G61)</f>
        <v>10529.66</v>
      </c>
      <c r="H62" s="12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2" customFormat="1">
      <c r="A63" s="30" t="s">
        <v>96</v>
      </c>
      <c r="B63" s="44"/>
      <c r="C63" s="96"/>
      <c r="D63" s="96"/>
      <c r="E63" s="43"/>
      <c r="F63" s="44"/>
      <c r="G63" s="110">
        <v>1974.12</v>
      </c>
      <c r="H63" s="12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2" customFormat="1">
      <c r="A64" s="128" t="s">
        <v>90</v>
      </c>
      <c r="B64" s="44"/>
      <c r="C64" s="68"/>
      <c r="D64" s="68"/>
      <c r="E64" s="56"/>
      <c r="F64" s="55"/>
      <c r="G64" s="74"/>
      <c r="H64" s="118" t="s">
        <v>117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2" customFormat="1" ht="13.5" thickBot="1">
      <c r="A65" s="124" t="s">
        <v>91</v>
      </c>
      <c r="B65" s="33"/>
      <c r="C65" s="119"/>
      <c r="D65" s="119"/>
      <c r="E65" s="26"/>
      <c r="F65" s="33"/>
      <c r="G65" s="121">
        <f>SUM(G63:G64)</f>
        <v>1974.12</v>
      </c>
      <c r="H65" s="12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42" customFormat="1">
      <c r="A66" s="99" t="s">
        <v>80</v>
      </c>
      <c r="B66" s="96"/>
      <c r="C66" s="96"/>
      <c r="D66" s="96"/>
      <c r="E66" s="109"/>
      <c r="F66" s="96"/>
      <c r="G66" s="110">
        <v>3000</v>
      </c>
      <c r="H66" s="111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ht="13.5" thickBot="1">
      <c r="A67" s="28" t="s">
        <v>30</v>
      </c>
      <c r="B67" s="44" t="s">
        <v>120</v>
      </c>
      <c r="C67" s="29">
        <v>17</v>
      </c>
      <c r="D67" s="29">
        <v>646</v>
      </c>
      <c r="E67" s="30" t="s">
        <v>31</v>
      </c>
      <c r="F67" s="29">
        <v>12</v>
      </c>
      <c r="G67" s="31">
        <v>600</v>
      </c>
      <c r="H67" s="32" t="s">
        <v>33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</row>
    <row r="68" spans="1:228" s="58" customFormat="1" ht="13.5" thickBot="1">
      <c r="A68" s="154" t="s">
        <v>32</v>
      </c>
      <c r="B68" s="155"/>
      <c r="C68" s="156"/>
      <c r="D68" s="156"/>
      <c r="E68" s="157"/>
      <c r="F68" s="156"/>
      <c r="G68" s="158">
        <f>SUM(G66:G67)</f>
        <v>3600</v>
      </c>
      <c r="H68" s="159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42" customFormat="1">
      <c r="A69" s="43" t="s">
        <v>140</v>
      </c>
      <c r="B69" s="152" t="s">
        <v>120</v>
      </c>
      <c r="C69" s="29">
        <v>16</v>
      </c>
      <c r="D69" s="29">
        <v>645</v>
      </c>
      <c r="E69" s="30" t="s">
        <v>141</v>
      </c>
      <c r="F69" s="29">
        <v>8120000528</v>
      </c>
      <c r="G69" s="31">
        <v>0.01</v>
      </c>
      <c r="H69" s="153" t="s">
        <v>142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42" customFormat="1">
      <c r="A70" s="56" t="s">
        <v>143</v>
      </c>
      <c r="B70" s="148"/>
      <c r="C70" s="149"/>
      <c r="D70" s="149"/>
      <c r="E70" s="127"/>
      <c r="F70" s="149"/>
      <c r="G70" s="150">
        <v>0.01</v>
      </c>
      <c r="H70" s="151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27" customFormat="1" ht="13.5" thickBot="1">
      <c r="A71" s="59" t="s">
        <v>119</v>
      </c>
      <c r="B71" s="60"/>
      <c r="C71" s="60"/>
      <c r="D71" s="60"/>
      <c r="E71" s="61"/>
      <c r="F71" s="60"/>
      <c r="G71" s="49">
        <f>G11+G14+G19+G23+G27+G35+G51+G54+G57+G62+G65+G68+G70</f>
        <v>120889.94</v>
      </c>
      <c r="H71" s="61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</row>
    <row r="72" spans="1:228"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2020-08-17T07:28:04Z</cp:lastPrinted>
  <dcterms:created xsi:type="dcterms:W3CDTF">2016-01-19T13:06:09Z</dcterms:created>
  <dcterms:modified xsi:type="dcterms:W3CDTF">2020-08-17T07:28:06Z</dcterms:modified>
</cp:coreProperties>
</file>