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G58" i="2"/>
  <c r="D29" i="1"/>
  <c r="G70" i="2"/>
  <c r="G28"/>
  <c r="G15"/>
  <c r="G76"/>
  <c r="G73"/>
  <c r="G61"/>
  <c r="G39"/>
  <c r="G24"/>
  <c r="G20"/>
  <c r="G12"/>
  <c r="D32" i="1"/>
  <c r="D24"/>
  <c r="D20"/>
  <c r="D16"/>
  <c r="D12"/>
  <c r="G77" i="2" l="1"/>
  <c r="D33" i="1"/>
</calcChain>
</file>

<file path=xl/sharedStrings.xml><?xml version="1.0" encoding="utf-8"?>
<sst xmlns="http://schemas.openxmlformats.org/spreadsheetml/2006/main" count="237" uniqueCount="145">
  <si>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</si>
  <si>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</si>
  <si>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</si>
  <si>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</si>
  <si>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</si>
  <si>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</si>
  <si>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</si>
  <si>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</si>
  <si>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</si>
  <si>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</si>
  <si>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</si>
  <si>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</si>
  <si>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</si>
  <si>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</si>
  <si>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</si>
  <si>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</si>
  <si>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</si>
  <si>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</si>
  <si>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</si>
  <si>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</si>
  <si>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</si>
  <si>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</si>
  <si>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</si>
  <si>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</si>
  <si>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</si>
  <si>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</si>
  <si>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</si>
  <si>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</si>
  <si>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</si>
  <si>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</si>
  <si>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</si>
  <si>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</si>
  <si>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</si>
  <si>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</si>
  <si>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</si>
  <si>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</si>
  <si>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ENGIE ROMANIA SA</t>
  </si>
  <si>
    <t>abonament cablu tv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</si>
  <si>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</si>
  <si>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</si>
  <si>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</si>
  <si>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</si>
  <si>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</si>
  <si>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</si>
  <si>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</si>
  <si>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</si>
  <si>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</si>
  <si>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</si>
  <si>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</si>
  <si>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</si>
  <si>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</si>
  <si>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</si>
  <si>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</si>
  <si>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</si>
  <si>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</si>
  <si>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</si>
  <si>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</si>
  <si>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</si>
  <si>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</si>
  <si>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</si>
  <si>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</si>
  <si>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</si>
  <si>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</si>
  <si>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</si>
  <si>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</si>
  <si>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</si>
  <si>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</si>
  <si>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</si>
  <si>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</si>
  <si>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</si>
  <si>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</si>
  <si>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</si>
  <si>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</si>
  <si>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</si>
  <si>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</si>
  <si>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</si>
  <si>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</si>
  <si>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</si>
  <si>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</si>
  <si>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</si>
  <si>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</si>
  <si>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</si>
  <si>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</si>
  <si>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</si>
  <si>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</si>
  <si>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</si>
  <si>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</si>
  <si>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</si>
  <si>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</si>
  <si>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</si>
  <si>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</si>
  <si>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</si>
  <si>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</si>
  <si>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</si>
  <si>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ind.CM numerar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</si>
  <si>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</si>
  <si>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</si>
  <si>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</si>
  <si>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</si>
  <si>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</si>
  <si>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</si>
  <si>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</si>
  <si>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</si>
  <si>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</si>
  <si>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</si>
  <si>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</si>
  <si>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dezinfectanti</t>
  </si>
  <si>
    <t>Total 20.14</t>
  </si>
  <si>
    <t>Subtotal 20.01.02</t>
  </si>
  <si>
    <t>Subtotal 20.01.05</t>
  </si>
  <si>
    <t>Subtotal 20.14</t>
  </si>
  <si>
    <t>toner imprimanta</t>
  </si>
  <si>
    <t>cota parte taxa teren</t>
  </si>
  <si>
    <t>revizie auto</t>
  </si>
  <si>
    <t>CEDAROM TRADE SRL BRAILA</t>
  </si>
  <si>
    <t>chelt.diverse materiale numerar</t>
  </si>
  <si>
    <t>masti de protectie</t>
  </si>
  <si>
    <t>RTC PROFFICE EXPERIENCE SA BUCURESTI</t>
  </si>
  <si>
    <t>recuperare debit AJOFM Braila</t>
  </si>
  <si>
    <t>perioada: 01.05 - 31.05.2020</t>
  </si>
  <si>
    <t>mai</t>
  </si>
  <si>
    <t>Total mai 2020</t>
  </si>
  <si>
    <t>perioada: 01.05.-31.05.2020</t>
  </si>
  <si>
    <t>SELADO COM SRL BRAILA</t>
  </si>
  <si>
    <t>imprimate tipizate</t>
  </si>
  <si>
    <t>AXION IMPEX SRL BRAILA</t>
  </si>
  <si>
    <t>ulei motor</t>
  </si>
  <si>
    <t>recuperare debit tel.mobil</t>
  </si>
  <si>
    <t>chelt.postale numerar</t>
  </si>
  <si>
    <t>FV</t>
  </si>
  <si>
    <t>restit.sold neutilizat</t>
  </si>
  <si>
    <t>CERTSIGN SA BUCURESTI</t>
  </si>
  <si>
    <t>kit semnatura electronica</t>
  </si>
  <si>
    <t>mat.electrice</t>
  </si>
  <si>
    <t>materiale diverse</t>
  </si>
  <si>
    <t>MIN TRANS SERVICE SRL BRAILA</t>
  </si>
  <si>
    <t>cv sfoara</t>
  </si>
  <si>
    <t>PALADE IT THERMO SRL BRAILA</t>
  </si>
  <si>
    <t>trecere chiller pt.vara</t>
  </si>
  <si>
    <t>baterii termomentru</t>
  </si>
  <si>
    <t>reparatie hidrofor</t>
  </si>
  <si>
    <t>termometru digital</t>
  </si>
  <si>
    <t>manusi protectie,dezinfectant</t>
  </si>
  <si>
    <t>ASIROM VIG BUCURESTI</t>
  </si>
  <si>
    <t>asigurare casco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</si>
</sst>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4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2" xfId="0" applyBorder="1"/>
    <xf numFmtId="0" fontId="0" fillId="0" borderId="32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3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/>
    <xf numFmtId="0" fontId="0" fillId="0" borderId="36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1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4" xfId="0" applyFont="1" applyBorder="1"/>
    <xf numFmtId="0" fontId="0" fillId="0" borderId="35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1" fontId="0" fillId="0" borderId="23" xfId="0" applyNumberFormat="1" applyFont="1" applyBorder="1" applyAlignment="1">
      <alignment horizontal="center" wrapText="1"/>
    </xf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0" fontId="0" fillId="0" borderId="39" xfId="0" applyFill="1" applyBorder="1"/>
    <xf numFmtId="2" fontId="0" fillId="0" borderId="38" xfId="0" applyNumberFormat="1" applyFont="1" applyBorder="1"/>
    <xf numFmtId="3" fontId="0" fillId="0" borderId="23" xfId="0" applyNumberFormat="1" applyFill="1" applyBorder="1"/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40" xfId="0" applyBorder="1" applyAlignment="1">
      <alignment horizontal="left"/>
    </xf>
    <xf numFmtId="0" fontId="0" fillId="0" borderId="23" xfId="0" applyFill="1" applyBorder="1"/>
    <xf numFmtId="0" fontId="5" fillId="0" borderId="23" xfId="0" applyFont="1" applyFill="1" applyBorder="1"/>
    <xf numFmtId="0" fontId="0" fillId="0" borderId="41" xfId="0" applyBorder="1"/>
    <xf numFmtId="0" fontId="0" fillId="0" borderId="23" xfId="0" applyBorder="1" applyAlignment="1">
      <alignment horizontal="left" wrapText="1"/>
    </xf>
    <xf numFmtId="0" fontId="0" fillId="0" borderId="42" xfId="0" applyFont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5" fillId="0" borderId="35" xfId="0" applyFont="1" applyBorder="1"/>
    <xf numFmtId="0" fontId="5" fillId="0" borderId="43" xfId="0" applyFont="1" applyBorder="1"/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center"/>
    </xf>
    <xf numFmtId="2" fontId="0" fillId="0" borderId="33" xfId="0" applyNumberFormat="1" applyFont="1" applyBorder="1" applyAlignment="1">
      <alignment horizontal="right"/>
    </xf>
    <xf numFmtId="0" fontId="0" fillId="0" borderId="33" xfId="0" applyBorder="1"/>
    <xf numFmtId="0" fontId="5" fillId="0" borderId="0" xfId="0" applyFont="1" applyAlignment="1">
      <alignment horizontal="left"/>
    </xf>
    <xf numFmtId="0" fontId="0" fillId="0" borderId="44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2" fontId="0" fillId="0" borderId="45" xfId="0" applyNumberFormat="1" applyFont="1" applyBorder="1"/>
    <xf numFmtId="3" fontId="0" fillId="0" borderId="6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32" sqref="D32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96" customWidth="1"/>
    <col min="5" max="5" width="49.85546875" customWidth="1"/>
  </cols>
  <sheetData>
    <row r="1" spans="1:6">
      <c r="A1" s="1" t="s">
        <v>7</v>
      </c>
      <c r="B1" s="40"/>
      <c r="C1" s="40"/>
      <c r="D1" s="88"/>
    </row>
    <row r="3" spans="1:6">
      <c r="A3" s="1" t="s">
        <v>9</v>
      </c>
      <c r="B3" s="40"/>
      <c r="C3" s="40"/>
      <c r="D3" s="88"/>
      <c r="E3" s="1"/>
    </row>
    <row r="4" spans="1:6">
      <c r="A4" s="1" t="s">
        <v>10</v>
      </c>
      <c r="B4" s="40"/>
      <c r="C4" s="40"/>
      <c r="D4" s="88"/>
      <c r="F4" s="2"/>
    </row>
    <row r="5" spans="1:6">
      <c r="A5" s="1"/>
      <c r="B5" s="40"/>
      <c r="C5" s="40"/>
      <c r="D5" s="88"/>
      <c r="F5" s="2"/>
    </row>
    <row r="6" spans="1:6">
      <c r="A6" s="1"/>
      <c r="B6" s="40" t="s">
        <v>119</v>
      </c>
      <c r="C6" s="40"/>
      <c r="D6" s="88"/>
      <c r="E6" s="11"/>
      <c r="F6" s="2"/>
    </row>
    <row r="7" spans="1:6">
      <c r="B7" s="40"/>
      <c r="C7" s="40"/>
      <c r="D7" s="88"/>
    </row>
    <row r="8" spans="1:6" s="10" customFormat="1">
      <c r="A8" s="4" t="s">
        <v>4</v>
      </c>
      <c r="B8" s="4" t="s">
        <v>0</v>
      </c>
      <c r="C8" s="4" t="s">
        <v>1</v>
      </c>
      <c r="D8" s="89" t="s">
        <v>2</v>
      </c>
      <c r="E8" s="4" t="s">
        <v>3</v>
      </c>
    </row>
    <row r="9" spans="1:6" s="10" customFormat="1">
      <c r="A9" s="87" t="s">
        <v>70</v>
      </c>
      <c r="B9" s="4"/>
      <c r="C9" s="4"/>
      <c r="D9" s="90">
        <v>1010542</v>
      </c>
      <c r="E9" s="4"/>
    </row>
    <row r="10" spans="1:6">
      <c r="A10" s="5" t="s">
        <v>5</v>
      </c>
      <c r="B10" s="9" t="s">
        <v>120</v>
      </c>
      <c r="C10" s="9">
        <v>14</v>
      </c>
      <c r="D10" s="90">
        <v>243853</v>
      </c>
      <c r="E10" s="3" t="s">
        <v>34</v>
      </c>
    </row>
    <row r="11" spans="1:6">
      <c r="A11" s="5"/>
      <c r="B11" s="9" t="s">
        <v>120</v>
      </c>
      <c r="C11" s="9">
        <v>15</v>
      </c>
      <c r="D11" s="90">
        <v>5421</v>
      </c>
      <c r="E11" s="3" t="s">
        <v>8</v>
      </c>
    </row>
    <row r="12" spans="1:6" ht="13.5" thickBot="1">
      <c r="A12" s="46" t="s">
        <v>6</v>
      </c>
      <c r="B12" s="47"/>
      <c r="C12" s="42"/>
      <c r="D12" s="91">
        <f>SUM(D9:D11)</f>
        <v>1259816</v>
      </c>
      <c r="E12" s="41"/>
    </row>
    <row r="13" spans="1:6">
      <c r="A13" s="97" t="s">
        <v>71</v>
      </c>
      <c r="B13" s="45"/>
      <c r="C13" s="45"/>
      <c r="D13" s="92">
        <v>126493</v>
      </c>
      <c r="E13" s="44"/>
    </row>
    <row r="14" spans="1:6">
      <c r="A14" s="29" t="s">
        <v>61</v>
      </c>
      <c r="B14" s="9" t="s">
        <v>120</v>
      </c>
      <c r="C14" s="9">
        <v>14</v>
      </c>
      <c r="D14" s="92">
        <v>32627</v>
      </c>
      <c r="E14" s="44" t="s">
        <v>63</v>
      </c>
    </row>
    <row r="15" spans="1:6">
      <c r="A15" s="86"/>
      <c r="B15" s="9" t="s">
        <v>120</v>
      </c>
      <c r="C15" s="9">
        <v>15</v>
      </c>
      <c r="D15" s="77">
        <v>710</v>
      </c>
      <c r="E15" s="82" t="s">
        <v>64</v>
      </c>
    </row>
    <row r="16" spans="1:6" ht="13.5" thickBot="1">
      <c r="A16" s="36" t="s">
        <v>62</v>
      </c>
      <c r="B16" s="101"/>
      <c r="C16" s="34"/>
      <c r="D16" s="80">
        <f>SUM(D13:D15)</f>
        <v>159830</v>
      </c>
      <c r="E16" s="27"/>
    </row>
    <row r="17" spans="1:5">
      <c r="A17" s="98" t="s">
        <v>72</v>
      </c>
      <c r="B17" s="45"/>
      <c r="C17" s="45"/>
      <c r="D17" s="92">
        <v>125950</v>
      </c>
      <c r="E17" s="44"/>
    </row>
    <row r="18" spans="1:5">
      <c r="A18" s="99" t="s">
        <v>53</v>
      </c>
      <c r="B18" s="9" t="s">
        <v>120</v>
      </c>
      <c r="C18" s="9">
        <v>14</v>
      </c>
      <c r="D18" s="77">
        <v>30042</v>
      </c>
      <c r="E18" s="57" t="s">
        <v>54</v>
      </c>
    </row>
    <row r="19" spans="1:5">
      <c r="A19" s="43"/>
      <c r="B19" s="9" t="s">
        <v>120</v>
      </c>
      <c r="C19" s="9">
        <v>15</v>
      </c>
      <c r="D19" s="93">
        <v>1068</v>
      </c>
      <c r="E19" s="82" t="s">
        <v>56</v>
      </c>
    </row>
    <row r="20" spans="1:5" ht="13.5" thickBot="1">
      <c r="A20" s="41" t="s">
        <v>55</v>
      </c>
      <c r="B20" s="34"/>
      <c r="C20" s="34"/>
      <c r="D20" s="80">
        <f>SUM(D17:D19)</f>
        <v>157060</v>
      </c>
      <c r="E20" s="27"/>
    </row>
    <row r="21" spans="1:5">
      <c r="A21" s="100" t="s">
        <v>73</v>
      </c>
      <c r="B21" s="45"/>
      <c r="C21" s="45"/>
      <c r="D21" s="92">
        <v>50679</v>
      </c>
      <c r="E21" s="44"/>
    </row>
    <row r="22" spans="1:5">
      <c r="A22" s="44" t="s">
        <v>65</v>
      </c>
      <c r="B22" s="9" t="s">
        <v>120</v>
      </c>
      <c r="C22" s="9">
        <v>14</v>
      </c>
      <c r="D22" s="92">
        <v>10028</v>
      </c>
      <c r="E22" s="44" t="s">
        <v>66</v>
      </c>
    </row>
    <row r="23" spans="1:5">
      <c r="A23" s="82"/>
      <c r="B23" s="9" t="s">
        <v>120</v>
      </c>
      <c r="C23" s="9">
        <v>15</v>
      </c>
      <c r="D23" s="93">
        <v>314</v>
      </c>
      <c r="E23" s="82" t="s">
        <v>67</v>
      </c>
    </row>
    <row r="24" spans="1:5" s="43" customFormat="1" ht="13.5" thickBot="1">
      <c r="A24" s="27" t="s">
        <v>68</v>
      </c>
      <c r="B24" s="34"/>
      <c r="C24" s="34"/>
      <c r="D24" s="80">
        <f>SUM(D21:D23)</f>
        <v>61021</v>
      </c>
      <c r="E24" s="27"/>
    </row>
    <row r="25" spans="1:5" s="43" customFormat="1">
      <c r="A25" s="134" t="s">
        <v>74</v>
      </c>
      <c r="B25" s="83"/>
      <c r="C25" s="83"/>
      <c r="D25" s="93">
        <v>20474</v>
      </c>
      <c r="E25" s="82"/>
    </row>
    <row r="26" spans="1:5" s="43" customFormat="1">
      <c r="A26" s="58"/>
      <c r="B26" s="9" t="s">
        <v>120</v>
      </c>
      <c r="C26" s="56">
        <v>14</v>
      </c>
      <c r="D26" s="77">
        <v>6855</v>
      </c>
      <c r="E26" s="57" t="s">
        <v>93</v>
      </c>
    </row>
    <row r="27" spans="1:5" s="43" customFormat="1">
      <c r="A27" s="58"/>
      <c r="B27" s="9" t="s">
        <v>120</v>
      </c>
      <c r="C27" s="56">
        <v>15</v>
      </c>
      <c r="D27" s="77">
        <v>2512</v>
      </c>
      <c r="E27" s="57" t="s">
        <v>94</v>
      </c>
    </row>
    <row r="28" spans="1:5" s="43" customFormat="1">
      <c r="A28" s="144"/>
      <c r="B28" s="9" t="s">
        <v>120</v>
      </c>
      <c r="C28" s="145">
        <v>22</v>
      </c>
      <c r="D28" s="146">
        <v>-3572</v>
      </c>
      <c r="E28" s="147" t="s">
        <v>118</v>
      </c>
    </row>
    <row r="29" spans="1:5" s="43" customFormat="1" ht="13.5" thickBot="1">
      <c r="A29" s="27" t="s">
        <v>35</v>
      </c>
      <c r="B29" s="34"/>
      <c r="C29" s="34"/>
      <c r="D29" s="80">
        <f>SUM(D25:D28)</f>
        <v>26269</v>
      </c>
      <c r="E29" s="27"/>
    </row>
    <row r="30" spans="1:5" s="43" customFormat="1">
      <c r="A30" s="100" t="s">
        <v>75</v>
      </c>
      <c r="B30" s="45"/>
      <c r="C30" s="45"/>
      <c r="D30" s="92">
        <v>29801</v>
      </c>
      <c r="E30" s="44"/>
    </row>
    <row r="31" spans="1:5">
      <c r="A31" s="8" t="s">
        <v>52</v>
      </c>
      <c r="B31" s="9" t="s">
        <v>120</v>
      </c>
      <c r="C31" s="14">
        <v>14</v>
      </c>
      <c r="D31" s="94">
        <v>7453</v>
      </c>
      <c r="E31" s="18" t="s">
        <v>51</v>
      </c>
    </row>
    <row r="32" spans="1:5" ht="13.5" thickBot="1">
      <c r="A32" s="41" t="s">
        <v>50</v>
      </c>
      <c r="B32" s="52"/>
      <c r="C32" s="52"/>
      <c r="D32" s="91">
        <f>SUM(D30:D31)</f>
        <v>37254</v>
      </c>
      <c r="E32" s="53"/>
    </row>
    <row r="33" spans="1:5" ht="13.5" thickBot="1">
      <c r="A33" s="48" t="s">
        <v>121</v>
      </c>
      <c r="B33" s="49"/>
      <c r="C33" s="49"/>
      <c r="D33" s="95">
        <f>D12+D16+D20+D24+D29+D32</f>
        <v>1701250</v>
      </c>
      <c r="E33" s="5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8"/>
  <sheetViews>
    <sheetView tabSelected="1" workbookViewId="0">
      <selection activeCell="G76" sqref="G76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6" customWidth="1"/>
    <col min="8" max="8" width="34.28515625" customWidth="1"/>
  </cols>
  <sheetData>
    <row r="1" spans="1:10">
      <c r="A1" s="148" t="s">
        <v>7</v>
      </c>
      <c r="B1" s="148"/>
      <c r="C1" s="148"/>
      <c r="D1" s="148"/>
      <c r="E1" s="148"/>
      <c r="F1" s="148"/>
      <c r="G1" s="148"/>
      <c r="H1" s="1"/>
    </row>
    <row r="2" spans="1:10">
      <c r="A2" s="102"/>
      <c r="B2" s="102"/>
      <c r="C2" s="102"/>
      <c r="D2" s="102"/>
      <c r="E2" s="102"/>
      <c r="F2" s="102"/>
      <c r="G2" s="102"/>
      <c r="H2" s="1"/>
    </row>
    <row r="3" spans="1:10">
      <c r="A3" s="148" t="s">
        <v>9</v>
      </c>
      <c r="B3" s="148"/>
      <c r="C3" s="148"/>
      <c r="D3" s="148"/>
      <c r="E3" s="148"/>
      <c r="F3" s="148"/>
      <c r="G3" s="148"/>
      <c r="H3" s="1"/>
      <c r="I3" s="1"/>
    </row>
    <row r="4" spans="1:10">
      <c r="A4" s="148" t="s">
        <v>11</v>
      </c>
      <c r="B4" s="148"/>
      <c r="C4" s="148"/>
      <c r="D4" s="148"/>
      <c r="E4" s="148"/>
      <c r="F4" s="148"/>
      <c r="G4" s="148"/>
      <c r="H4" s="1"/>
      <c r="J4" s="2"/>
    </row>
    <row r="5" spans="1:10">
      <c r="A5" s="148" t="s">
        <v>122</v>
      </c>
      <c r="B5" s="148"/>
      <c r="C5" s="148"/>
      <c r="D5" s="148"/>
      <c r="E5" s="148"/>
      <c r="F5" s="148"/>
      <c r="G5" s="148"/>
    </row>
    <row r="7" spans="1:10" s="69" customFormat="1" ht="51.75" thickBot="1">
      <c r="A7" s="72" t="s">
        <v>4</v>
      </c>
      <c r="B7" s="72" t="s">
        <v>0</v>
      </c>
      <c r="C7" s="72" t="s">
        <v>12</v>
      </c>
      <c r="D7" s="73" t="s">
        <v>13</v>
      </c>
      <c r="E7" s="73" t="s">
        <v>14</v>
      </c>
      <c r="F7" s="73" t="s">
        <v>15</v>
      </c>
      <c r="G7" s="74" t="s">
        <v>2</v>
      </c>
      <c r="H7" s="72" t="s">
        <v>3</v>
      </c>
    </row>
    <row r="8" spans="1:10" s="71" customFormat="1">
      <c r="A8" s="107" t="s">
        <v>76</v>
      </c>
      <c r="B8" s="75"/>
      <c r="C8" s="75"/>
      <c r="D8" s="76"/>
      <c r="E8" s="76"/>
      <c r="F8" s="76"/>
      <c r="G8" s="77">
        <v>4249.67</v>
      </c>
      <c r="H8" s="75"/>
    </row>
    <row r="9" spans="1:10" s="71" customFormat="1">
      <c r="A9" s="122" t="s">
        <v>45</v>
      </c>
      <c r="B9" s="45" t="s">
        <v>120</v>
      </c>
      <c r="C9" s="103">
        <v>25</v>
      </c>
      <c r="D9" s="104">
        <v>540</v>
      </c>
      <c r="E9" s="105" t="s">
        <v>114</v>
      </c>
      <c r="F9" s="104">
        <v>41613</v>
      </c>
      <c r="G9" s="92">
        <v>140</v>
      </c>
      <c r="H9" s="106" t="s">
        <v>111</v>
      </c>
    </row>
    <row r="10" spans="1:10" s="71" customFormat="1">
      <c r="A10" s="122"/>
      <c r="B10" s="45" t="s">
        <v>120</v>
      </c>
      <c r="C10" s="103">
        <v>27</v>
      </c>
      <c r="D10" s="104">
        <v>550</v>
      </c>
      <c r="E10" s="105" t="s">
        <v>123</v>
      </c>
      <c r="F10" s="104">
        <v>21923</v>
      </c>
      <c r="G10" s="92">
        <v>142.80000000000001</v>
      </c>
      <c r="H10" s="106" t="s">
        <v>124</v>
      </c>
    </row>
    <row r="11" spans="1:10" s="71" customFormat="1">
      <c r="A11" s="75"/>
      <c r="B11" s="45" t="s">
        <v>120</v>
      </c>
      <c r="C11" s="103">
        <v>29</v>
      </c>
      <c r="D11" s="104">
        <v>553</v>
      </c>
      <c r="E11" s="105" t="s">
        <v>82</v>
      </c>
      <c r="F11" s="141">
        <v>12526</v>
      </c>
      <c r="G11" s="92">
        <v>1026.08</v>
      </c>
      <c r="H11" s="106" t="s">
        <v>83</v>
      </c>
    </row>
    <row r="12" spans="1:10" s="70" customFormat="1" ht="13.5" thickBot="1">
      <c r="A12" s="137" t="s">
        <v>46</v>
      </c>
      <c r="B12" s="78"/>
      <c r="C12" s="78"/>
      <c r="D12" s="79"/>
      <c r="E12" s="79"/>
      <c r="F12" s="79"/>
      <c r="G12" s="80">
        <f>SUM(G8:G11)</f>
        <v>5558.55</v>
      </c>
      <c r="H12" s="78"/>
    </row>
    <row r="13" spans="1:10" s="70" customFormat="1">
      <c r="A13" s="58" t="s">
        <v>108</v>
      </c>
      <c r="B13" s="112"/>
      <c r="C13" s="112"/>
      <c r="D13" s="113"/>
      <c r="E13" s="113"/>
      <c r="F13" s="113"/>
      <c r="G13" s="92">
        <v>826.45</v>
      </c>
      <c r="H13" s="112"/>
    </row>
    <row r="14" spans="1:10" s="71" customFormat="1">
      <c r="A14" s="29" t="s">
        <v>98</v>
      </c>
      <c r="B14" s="45" t="s">
        <v>120</v>
      </c>
      <c r="C14" s="75">
        <v>29</v>
      </c>
      <c r="D14" s="76">
        <v>555</v>
      </c>
      <c r="E14" s="138" t="s">
        <v>82</v>
      </c>
      <c r="F14" s="76">
        <v>12527</v>
      </c>
      <c r="G14" s="77">
        <v>488.85</v>
      </c>
      <c r="H14" s="58" t="s">
        <v>100</v>
      </c>
    </row>
    <row r="15" spans="1:10" s="70" customFormat="1" ht="13.5" thickBot="1">
      <c r="A15" s="27" t="s">
        <v>99</v>
      </c>
      <c r="B15" s="127"/>
      <c r="C15" s="78"/>
      <c r="D15" s="79"/>
      <c r="E15" s="79"/>
      <c r="F15" s="79"/>
      <c r="G15" s="80">
        <f>SUM(G13:G14)</f>
        <v>1315.3000000000002</v>
      </c>
      <c r="H15" s="78"/>
    </row>
    <row r="16" spans="1:10" s="70" customFormat="1">
      <c r="A16" s="106" t="s">
        <v>77</v>
      </c>
      <c r="B16" s="112"/>
      <c r="C16" s="112"/>
      <c r="D16" s="113"/>
      <c r="E16" s="113"/>
      <c r="F16" s="113"/>
      <c r="G16" s="92">
        <v>24378.880000000001</v>
      </c>
      <c r="H16" s="112"/>
    </row>
    <row r="17" spans="1:8" s="71" customFormat="1">
      <c r="A17" s="54" t="s">
        <v>16</v>
      </c>
      <c r="B17" s="45" t="s">
        <v>120</v>
      </c>
      <c r="C17" s="103">
        <v>21</v>
      </c>
      <c r="D17" s="104">
        <v>526</v>
      </c>
      <c r="E17" s="105" t="s">
        <v>17</v>
      </c>
      <c r="F17" s="104">
        <v>11024</v>
      </c>
      <c r="G17" s="92">
        <v>67.47</v>
      </c>
      <c r="H17" s="20" t="s">
        <v>18</v>
      </c>
    </row>
    <row r="18" spans="1:8" s="70" customFormat="1">
      <c r="A18" s="54"/>
      <c r="B18" s="45" t="s">
        <v>120</v>
      </c>
      <c r="C18" s="75">
        <v>25</v>
      </c>
      <c r="D18" s="75">
        <v>534</v>
      </c>
      <c r="E18" s="57" t="s">
        <v>36</v>
      </c>
      <c r="F18" s="120">
        <v>10316603235</v>
      </c>
      <c r="G18" s="77">
        <v>1248.1400000000001</v>
      </c>
      <c r="H18" s="57" t="s">
        <v>58</v>
      </c>
    </row>
    <row r="19" spans="1:8">
      <c r="A19" s="16"/>
      <c r="B19" s="45" t="s">
        <v>120</v>
      </c>
      <c r="C19" s="15">
        <v>25</v>
      </c>
      <c r="D19" s="15">
        <v>535</v>
      </c>
      <c r="E19" s="17" t="s">
        <v>42</v>
      </c>
      <c r="F19" s="15">
        <v>9524622121</v>
      </c>
      <c r="G19" s="23">
        <v>2501.46</v>
      </c>
      <c r="H19" s="17" t="s">
        <v>43</v>
      </c>
    </row>
    <row r="20" spans="1:8" ht="13.5" thickBot="1">
      <c r="A20" s="41" t="s">
        <v>19</v>
      </c>
      <c r="B20" s="52"/>
      <c r="C20" s="52"/>
      <c r="D20" s="52"/>
      <c r="E20" s="46"/>
      <c r="F20" s="52"/>
      <c r="G20" s="119">
        <f>SUM(G16:G19)</f>
        <v>28195.95</v>
      </c>
      <c r="H20" s="53"/>
    </row>
    <row r="21" spans="1:8">
      <c r="A21" s="115" t="s">
        <v>78</v>
      </c>
      <c r="B21" s="103"/>
      <c r="C21" s="71"/>
      <c r="D21" s="103"/>
      <c r="E21" s="116"/>
      <c r="F21" s="103"/>
      <c r="G21" s="117">
        <v>1885.42</v>
      </c>
      <c r="H21" s="118"/>
    </row>
    <row r="22" spans="1:8">
      <c r="A22" s="114" t="s">
        <v>20</v>
      </c>
      <c r="B22" s="45" t="s">
        <v>120</v>
      </c>
      <c r="C22" s="85">
        <v>18</v>
      </c>
      <c r="D22" s="14">
        <v>520</v>
      </c>
      <c r="E22" s="18" t="s">
        <v>21</v>
      </c>
      <c r="F22" s="14">
        <v>94555</v>
      </c>
      <c r="G22" s="24">
        <v>234.09</v>
      </c>
      <c r="H22" s="18" t="s">
        <v>22</v>
      </c>
    </row>
    <row r="23" spans="1:8">
      <c r="A23" s="16"/>
      <c r="B23" s="45" t="s">
        <v>120</v>
      </c>
      <c r="C23" s="15">
        <v>18</v>
      </c>
      <c r="D23" s="19">
        <v>516</v>
      </c>
      <c r="E23" s="20" t="s">
        <v>59</v>
      </c>
      <c r="F23" s="19">
        <v>39396</v>
      </c>
      <c r="G23" s="25">
        <v>126.56</v>
      </c>
      <c r="H23" s="17" t="s">
        <v>60</v>
      </c>
    </row>
    <row r="24" spans="1:8" ht="13.5" thickBot="1">
      <c r="A24" s="41" t="s">
        <v>23</v>
      </c>
      <c r="B24" s="37"/>
      <c r="C24" s="13"/>
      <c r="D24" s="13"/>
      <c r="E24" s="6"/>
      <c r="F24" s="13"/>
      <c r="G24" s="22">
        <f>SUM(G21:G23)</f>
        <v>2246.0700000000002</v>
      </c>
      <c r="H24" s="7"/>
    </row>
    <row r="25" spans="1:8">
      <c r="A25" s="115" t="s">
        <v>109</v>
      </c>
      <c r="B25" s="103"/>
      <c r="C25" s="110"/>
      <c r="D25" s="15"/>
      <c r="E25" s="109"/>
      <c r="F25" s="15"/>
      <c r="G25" s="23">
        <v>5250</v>
      </c>
      <c r="H25" s="108"/>
    </row>
    <row r="26" spans="1:8">
      <c r="A26" s="142" t="s">
        <v>101</v>
      </c>
      <c r="B26" s="45" t="s">
        <v>120</v>
      </c>
      <c r="C26" s="110">
        <v>18</v>
      </c>
      <c r="D26" s="15">
        <v>521</v>
      </c>
      <c r="E26" s="17" t="s">
        <v>125</v>
      </c>
      <c r="F26" s="15">
        <v>22145</v>
      </c>
      <c r="G26" s="23">
        <v>150</v>
      </c>
      <c r="H26" s="121" t="s">
        <v>126</v>
      </c>
    </row>
    <row r="27" spans="1:8">
      <c r="B27" s="45" t="s">
        <v>120</v>
      </c>
      <c r="C27" s="110">
        <v>27</v>
      </c>
      <c r="D27" s="15">
        <v>549</v>
      </c>
      <c r="E27" s="17" t="s">
        <v>103</v>
      </c>
      <c r="F27" s="21" t="s">
        <v>104</v>
      </c>
      <c r="G27" s="23">
        <v>2500</v>
      </c>
      <c r="H27" s="121" t="s">
        <v>105</v>
      </c>
    </row>
    <row r="28" spans="1:8" ht="13.5" thickBot="1">
      <c r="A28" s="41" t="s">
        <v>102</v>
      </c>
      <c r="B28" s="127"/>
      <c r="C28" s="149"/>
      <c r="D28" s="52"/>
      <c r="E28" s="46"/>
      <c r="F28" s="52"/>
      <c r="G28" s="119">
        <f>SUM(G25:G27)</f>
        <v>7900</v>
      </c>
      <c r="H28" s="53"/>
    </row>
    <row r="29" spans="1:8">
      <c r="A29" s="106" t="s">
        <v>79</v>
      </c>
      <c r="B29" s="103"/>
      <c r="C29" s="103"/>
      <c r="D29" s="103"/>
      <c r="E29" s="116"/>
      <c r="F29" s="103"/>
      <c r="G29" s="117">
        <v>5467.35</v>
      </c>
      <c r="H29" s="118"/>
    </row>
    <row r="30" spans="1:8">
      <c r="A30" s="122" t="s">
        <v>24</v>
      </c>
      <c r="B30" s="45" t="s">
        <v>120</v>
      </c>
      <c r="C30" s="75">
        <v>14</v>
      </c>
      <c r="D30" s="75">
        <v>512</v>
      </c>
      <c r="E30" s="57" t="s">
        <v>84</v>
      </c>
      <c r="F30" s="75"/>
      <c r="G30" s="81">
        <v>-18</v>
      </c>
      <c r="H30" s="126" t="s">
        <v>127</v>
      </c>
    </row>
    <row r="31" spans="1:8">
      <c r="A31" s="122"/>
      <c r="B31" s="45" t="s">
        <v>120</v>
      </c>
      <c r="C31" s="75">
        <v>18</v>
      </c>
      <c r="D31" s="75">
        <v>518</v>
      </c>
      <c r="E31" s="57" t="s">
        <v>25</v>
      </c>
      <c r="F31" s="75"/>
      <c r="G31" s="81">
        <v>2.35</v>
      </c>
      <c r="H31" s="126" t="s">
        <v>44</v>
      </c>
    </row>
    <row r="32" spans="1:8">
      <c r="A32" s="122"/>
      <c r="B32" s="45" t="s">
        <v>120</v>
      </c>
      <c r="C32" s="75">
        <v>18</v>
      </c>
      <c r="D32" s="75">
        <v>519</v>
      </c>
      <c r="E32" s="57" t="s">
        <v>25</v>
      </c>
      <c r="F32" s="75"/>
      <c r="G32" s="81">
        <v>179.35</v>
      </c>
      <c r="H32" s="126" t="s">
        <v>44</v>
      </c>
    </row>
    <row r="33" spans="1:8">
      <c r="A33" s="122"/>
      <c r="B33" s="45" t="s">
        <v>120</v>
      </c>
      <c r="C33" s="75">
        <v>21</v>
      </c>
      <c r="D33" s="75">
        <v>530</v>
      </c>
      <c r="E33" s="57" t="s">
        <v>57</v>
      </c>
      <c r="F33" s="151">
        <v>200305740402</v>
      </c>
      <c r="G33" s="81">
        <v>160.91999999999999</v>
      </c>
      <c r="H33" s="126" t="s">
        <v>69</v>
      </c>
    </row>
    <row r="34" spans="1:8">
      <c r="A34" s="57"/>
      <c r="B34" s="45" t="s">
        <v>120</v>
      </c>
      <c r="C34" s="75">
        <v>25</v>
      </c>
      <c r="D34" s="75">
        <v>536</v>
      </c>
      <c r="E34" s="57" t="s">
        <v>41</v>
      </c>
      <c r="F34" s="56">
        <v>28840877</v>
      </c>
      <c r="G34" s="81">
        <v>23.99</v>
      </c>
      <c r="H34" s="57" t="s">
        <v>37</v>
      </c>
    </row>
    <row r="35" spans="1:8">
      <c r="A35" s="54"/>
      <c r="B35" s="45" t="s">
        <v>120</v>
      </c>
      <c r="C35" s="14">
        <v>25</v>
      </c>
      <c r="D35" s="14">
        <v>537</v>
      </c>
      <c r="E35" s="20" t="s">
        <v>41</v>
      </c>
      <c r="F35" s="56">
        <v>28840877</v>
      </c>
      <c r="G35" s="24">
        <v>320.8</v>
      </c>
      <c r="H35" s="17" t="s">
        <v>38</v>
      </c>
    </row>
    <row r="36" spans="1:8">
      <c r="A36" s="150"/>
      <c r="B36" s="45" t="s">
        <v>120</v>
      </c>
      <c r="C36" s="15">
        <v>26</v>
      </c>
      <c r="D36" s="15">
        <v>546</v>
      </c>
      <c r="E36" s="17" t="s">
        <v>25</v>
      </c>
      <c r="F36" s="84"/>
      <c r="G36" s="23">
        <v>98</v>
      </c>
      <c r="H36" s="17" t="s">
        <v>44</v>
      </c>
    </row>
    <row r="37" spans="1:8">
      <c r="A37" s="54"/>
      <c r="B37" s="45" t="s">
        <v>120</v>
      </c>
      <c r="C37" s="12">
        <v>27</v>
      </c>
      <c r="D37" s="15">
        <v>163</v>
      </c>
      <c r="E37" s="17" t="s">
        <v>84</v>
      </c>
      <c r="F37" s="21" t="s">
        <v>85</v>
      </c>
      <c r="G37" s="23">
        <v>100</v>
      </c>
      <c r="H37" s="17" t="s">
        <v>128</v>
      </c>
    </row>
    <row r="38" spans="1:8">
      <c r="A38" s="54"/>
      <c r="B38" s="45" t="s">
        <v>120</v>
      </c>
      <c r="C38" s="15">
        <v>29</v>
      </c>
      <c r="D38" s="15">
        <v>709999</v>
      </c>
      <c r="E38" s="17" t="s">
        <v>84</v>
      </c>
      <c r="F38" s="21" t="s">
        <v>129</v>
      </c>
      <c r="G38" s="23">
        <v>-63.47</v>
      </c>
      <c r="H38" s="17" t="s">
        <v>130</v>
      </c>
    </row>
    <row r="39" spans="1:8" ht="13.5" thickBot="1">
      <c r="A39" s="27" t="s">
        <v>26</v>
      </c>
      <c r="B39" s="111"/>
      <c r="C39" s="13"/>
      <c r="D39" s="13"/>
      <c r="E39" s="6"/>
      <c r="F39" s="13"/>
      <c r="G39" s="22">
        <f>SUM(G29:G38)</f>
        <v>6271.2900000000009</v>
      </c>
      <c r="H39" s="7"/>
    </row>
    <row r="40" spans="1:8">
      <c r="A40" s="58" t="s">
        <v>80</v>
      </c>
      <c r="B40" s="103"/>
      <c r="C40" s="110"/>
      <c r="D40" s="15"/>
      <c r="E40" s="109"/>
      <c r="F40" s="15"/>
      <c r="G40" s="23">
        <v>27512.880000000001</v>
      </c>
      <c r="H40" s="108"/>
    </row>
    <row r="41" spans="1:8">
      <c r="A41" s="122" t="s">
        <v>27</v>
      </c>
      <c r="B41" s="45" t="s">
        <v>120</v>
      </c>
      <c r="C41" s="110">
        <v>7</v>
      </c>
      <c r="D41" s="15">
        <v>706469</v>
      </c>
      <c r="E41" s="17" t="s">
        <v>84</v>
      </c>
      <c r="F41" s="21" t="s">
        <v>129</v>
      </c>
      <c r="G41" s="23">
        <v>-28.82</v>
      </c>
      <c r="H41" s="17" t="s">
        <v>130</v>
      </c>
    </row>
    <row r="42" spans="1:8">
      <c r="A42" s="122"/>
      <c r="B42" s="45" t="s">
        <v>120</v>
      </c>
      <c r="C42" s="110">
        <v>8</v>
      </c>
      <c r="D42" s="15">
        <v>161</v>
      </c>
      <c r="E42" s="17" t="s">
        <v>84</v>
      </c>
      <c r="F42" s="21" t="s">
        <v>85</v>
      </c>
      <c r="G42" s="23">
        <v>70</v>
      </c>
      <c r="H42" s="57" t="s">
        <v>115</v>
      </c>
    </row>
    <row r="43" spans="1:8">
      <c r="A43" s="122"/>
      <c r="B43" s="45" t="s">
        <v>120</v>
      </c>
      <c r="C43" s="110">
        <v>14</v>
      </c>
      <c r="D43" s="15">
        <v>513</v>
      </c>
      <c r="E43" s="17" t="s">
        <v>131</v>
      </c>
      <c r="F43" s="21">
        <v>2045032899</v>
      </c>
      <c r="G43" s="23">
        <v>196.35</v>
      </c>
      <c r="H43" s="123" t="s">
        <v>132</v>
      </c>
    </row>
    <row r="44" spans="1:8">
      <c r="A44" s="122"/>
      <c r="B44" s="45" t="s">
        <v>120</v>
      </c>
      <c r="C44" s="110">
        <v>18</v>
      </c>
      <c r="D44" s="15">
        <v>522</v>
      </c>
      <c r="E44" s="17" t="s">
        <v>125</v>
      </c>
      <c r="F44" s="21">
        <v>22145</v>
      </c>
      <c r="G44" s="152">
        <v>60</v>
      </c>
      <c r="H44" s="135" t="s">
        <v>133</v>
      </c>
    </row>
    <row r="45" spans="1:8">
      <c r="A45" s="122"/>
      <c r="B45" s="45" t="s">
        <v>120</v>
      </c>
      <c r="C45" s="110">
        <v>18</v>
      </c>
      <c r="D45" s="15">
        <v>523</v>
      </c>
      <c r="E45" s="17" t="s">
        <v>125</v>
      </c>
      <c r="F45" s="21">
        <v>22145</v>
      </c>
      <c r="G45" s="152">
        <v>195</v>
      </c>
      <c r="H45" s="135" t="s">
        <v>134</v>
      </c>
    </row>
    <row r="46" spans="1:8">
      <c r="A46" s="57"/>
      <c r="B46" s="45" t="s">
        <v>120</v>
      </c>
      <c r="C46" s="110">
        <v>21</v>
      </c>
      <c r="D46" s="15">
        <v>527</v>
      </c>
      <c r="E46" s="17" t="s">
        <v>17</v>
      </c>
      <c r="F46" s="21">
        <v>11024</v>
      </c>
      <c r="G46" s="23">
        <v>1.89</v>
      </c>
      <c r="H46" s="153" t="s">
        <v>112</v>
      </c>
    </row>
    <row r="47" spans="1:8">
      <c r="A47" s="122"/>
      <c r="B47" s="45" t="s">
        <v>120</v>
      </c>
      <c r="C47" s="110">
        <v>21</v>
      </c>
      <c r="D47" s="15">
        <v>528</v>
      </c>
      <c r="E47" s="147" t="s">
        <v>17</v>
      </c>
      <c r="F47" s="21">
        <v>11024</v>
      </c>
      <c r="G47" s="23">
        <v>92.37</v>
      </c>
      <c r="H47" s="147" t="s">
        <v>28</v>
      </c>
    </row>
    <row r="48" spans="1:8">
      <c r="A48" s="122"/>
      <c r="B48" s="45" t="s">
        <v>120</v>
      </c>
      <c r="C48" s="75">
        <v>21</v>
      </c>
      <c r="D48" s="75">
        <v>532</v>
      </c>
      <c r="E48" s="57" t="s">
        <v>39</v>
      </c>
      <c r="F48" s="56">
        <v>52337</v>
      </c>
      <c r="G48" s="81">
        <v>95.2</v>
      </c>
      <c r="H48" s="126" t="s">
        <v>86</v>
      </c>
    </row>
    <row r="49" spans="1:228">
      <c r="A49" s="122"/>
      <c r="B49" s="45" t="s">
        <v>120</v>
      </c>
      <c r="C49" s="75">
        <v>25</v>
      </c>
      <c r="D49" s="139">
        <v>538</v>
      </c>
      <c r="E49" s="57" t="s">
        <v>39</v>
      </c>
      <c r="F49" s="56">
        <v>52002</v>
      </c>
      <c r="G49" s="81">
        <v>3236.8</v>
      </c>
      <c r="H49" s="126" t="s">
        <v>40</v>
      </c>
    </row>
    <row r="50" spans="1:228">
      <c r="A50" s="44"/>
      <c r="B50" s="45" t="s">
        <v>120</v>
      </c>
      <c r="C50" s="75">
        <v>25</v>
      </c>
      <c r="D50" s="75">
        <v>539</v>
      </c>
      <c r="E50" s="57" t="s">
        <v>47</v>
      </c>
      <c r="F50" s="75">
        <v>452</v>
      </c>
      <c r="G50" s="124">
        <v>1358</v>
      </c>
      <c r="H50" s="57" t="s">
        <v>48</v>
      </c>
    </row>
    <row r="51" spans="1:228">
      <c r="A51" s="44"/>
      <c r="B51" s="45" t="s">
        <v>120</v>
      </c>
      <c r="C51" s="75">
        <v>25</v>
      </c>
      <c r="D51" s="75">
        <v>541</v>
      </c>
      <c r="E51" s="123" t="s">
        <v>135</v>
      </c>
      <c r="F51" s="75">
        <v>59142</v>
      </c>
      <c r="G51" s="81">
        <v>1446.79</v>
      </c>
      <c r="H51" s="125" t="s">
        <v>113</v>
      </c>
    </row>
    <row r="52" spans="1:228">
      <c r="A52" s="54"/>
      <c r="B52" s="45" t="s">
        <v>120</v>
      </c>
      <c r="C52" s="75">
        <v>26</v>
      </c>
      <c r="D52" s="75">
        <v>545</v>
      </c>
      <c r="E52" s="57" t="s">
        <v>39</v>
      </c>
      <c r="F52" s="56">
        <v>55731</v>
      </c>
      <c r="G52" s="81">
        <v>119</v>
      </c>
      <c r="H52" s="57" t="s">
        <v>49</v>
      </c>
    </row>
    <row r="53" spans="1:228">
      <c r="A53" s="54"/>
      <c r="B53" s="45" t="s">
        <v>120</v>
      </c>
      <c r="C53" s="75">
        <v>27</v>
      </c>
      <c r="D53" s="75">
        <v>163</v>
      </c>
      <c r="E53" s="57" t="s">
        <v>84</v>
      </c>
      <c r="F53" s="56" t="s">
        <v>85</v>
      </c>
      <c r="G53" s="81">
        <v>70</v>
      </c>
      <c r="H53" s="57" t="s">
        <v>115</v>
      </c>
    </row>
    <row r="54" spans="1:228">
      <c r="A54" s="143"/>
      <c r="B54" s="45" t="s">
        <v>120</v>
      </c>
      <c r="C54" s="75">
        <v>29</v>
      </c>
      <c r="D54" s="75">
        <v>554</v>
      </c>
      <c r="E54" s="57" t="s">
        <v>82</v>
      </c>
      <c r="F54" s="56">
        <v>12526</v>
      </c>
      <c r="G54" s="81">
        <v>83.3</v>
      </c>
      <c r="H54" s="57" t="s">
        <v>136</v>
      </c>
    </row>
    <row r="55" spans="1:228">
      <c r="A55" s="143"/>
      <c r="B55" s="56" t="s">
        <v>120</v>
      </c>
      <c r="C55" s="75">
        <v>29</v>
      </c>
      <c r="D55" s="75">
        <v>552</v>
      </c>
      <c r="E55" s="57" t="s">
        <v>137</v>
      </c>
      <c r="F55" s="56">
        <v>707</v>
      </c>
      <c r="G55" s="81">
        <v>300</v>
      </c>
      <c r="H55" s="57" t="s">
        <v>138</v>
      </c>
    </row>
    <row r="56" spans="1:228">
      <c r="A56" s="143"/>
      <c r="B56" s="56" t="s">
        <v>120</v>
      </c>
      <c r="C56" s="75">
        <v>29</v>
      </c>
      <c r="D56" s="75">
        <v>559</v>
      </c>
      <c r="E56" s="57" t="s">
        <v>117</v>
      </c>
      <c r="F56" s="56">
        <v>368362</v>
      </c>
      <c r="G56" s="81">
        <v>14.65</v>
      </c>
      <c r="H56" s="57" t="s">
        <v>139</v>
      </c>
    </row>
    <row r="57" spans="1:228">
      <c r="A57" s="143"/>
      <c r="B57" s="56" t="s">
        <v>120</v>
      </c>
      <c r="C57" s="75">
        <v>29</v>
      </c>
      <c r="D57" s="75">
        <v>551</v>
      </c>
      <c r="E57" s="57" t="s">
        <v>137</v>
      </c>
      <c r="F57" s="56">
        <v>706</v>
      </c>
      <c r="G57" s="81">
        <v>300</v>
      </c>
      <c r="H57" s="57" t="s">
        <v>140</v>
      </c>
    </row>
    <row r="58" spans="1:228" s="35" customFormat="1" ht="13.5" thickBot="1">
      <c r="A58" s="36" t="s">
        <v>29</v>
      </c>
      <c r="B58" s="37"/>
      <c r="C58" s="37"/>
      <c r="D58" s="37"/>
      <c r="E58" s="38"/>
      <c r="F58" s="37"/>
      <c r="G58" s="39">
        <f>SUM(G40:G57)</f>
        <v>35123.410000000003</v>
      </c>
      <c r="H58" s="55"/>
      <c r="I58" s="59"/>
      <c r="J58" s="5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3" customFormat="1">
      <c r="A59" s="44" t="s">
        <v>95</v>
      </c>
      <c r="B59" s="103"/>
      <c r="C59" s="103"/>
      <c r="D59" s="103"/>
      <c r="E59" s="116"/>
      <c r="F59" s="103"/>
      <c r="G59" s="117">
        <v>449.82</v>
      </c>
      <c r="H59" s="118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3" customFormat="1">
      <c r="A60" s="54" t="s">
        <v>87</v>
      </c>
      <c r="B60" s="56" t="s">
        <v>120</v>
      </c>
      <c r="C60" s="75">
        <v>29</v>
      </c>
      <c r="D60" s="75">
        <v>558</v>
      </c>
      <c r="E60" s="135" t="s">
        <v>117</v>
      </c>
      <c r="F60" s="75">
        <v>36832</v>
      </c>
      <c r="G60" s="81">
        <v>360.57</v>
      </c>
      <c r="H60" s="126" t="s">
        <v>141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3" customFormat="1" ht="13.5" thickBot="1">
      <c r="A61" s="35" t="s">
        <v>88</v>
      </c>
      <c r="B61" s="127"/>
      <c r="C61" s="127"/>
      <c r="D61" s="127"/>
      <c r="E61" s="128"/>
      <c r="F61" s="127"/>
      <c r="G61" s="129">
        <f>SUM(G59:G60)</f>
        <v>810.39</v>
      </c>
      <c r="H61" s="130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3" customFormat="1">
      <c r="A62" s="31" t="s">
        <v>96</v>
      </c>
      <c r="B62" s="103"/>
      <c r="C62" s="103"/>
      <c r="D62" s="103"/>
      <c r="E62" s="116"/>
      <c r="F62" s="103"/>
      <c r="G62" s="117">
        <v>182</v>
      </c>
      <c r="H62" s="11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3" customFormat="1">
      <c r="A63" s="136" t="s">
        <v>89</v>
      </c>
      <c r="B63" s="56"/>
      <c r="C63" s="75"/>
      <c r="D63" s="75"/>
      <c r="E63" s="57"/>
      <c r="F63" s="56"/>
      <c r="G63" s="81"/>
      <c r="H63" s="12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3" customFormat="1" ht="13.5" thickBot="1">
      <c r="A64" s="132" t="s">
        <v>90</v>
      </c>
      <c r="B64" s="34"/>
      <c r="C64" s="127"/>
      <c r="D64" s="127"/>
      <c r="E64" s="27"/>
      <c r="F64" s="34"/>
      <c r="G64" s="129">
        <v>182</v>
      </c>
      <c r="H64" s="133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3" customFormat="1">
      <c r="A65" s="31" t="s">
        <v>110</v>
      </c>
      <c r="B65" s="45"/>
      <c r="C65" s="103"/>
      <c r="D65" s="103"/>
      <c r="E65" s="44"/>
      <c r="F65" s="45"/>
      <c r="G65" s="117">
        <v>5791.25</v>
      </c>
      <c r="H65" s="131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43" customFormat="1">
      <c r="A66" s="140">
        <v>20.14</v>
      </c>
      <c r="B66" s="45" t="s">
        <v>120</v>
      </c>
      <c r="C66" s="75">
        <v>25</v>
      </c>
      <c r="D66" s="75">
        <v>542</v>
      </c>
      <c r="E66" s="57" t="s">
        <v>117</v>
      </c>
      <c r="F66" s="56">
        <v>363060</v>
      </c>
      <c r="G66" s="81">
        <v>1713.6</v>
      </c>
      <c r="H66" s="126" t="s">
        <v>116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43" customFormat="1">
      <c r="A67" s="135"/>
      <c r="B67" s="45" t="s">
        <v>120</v>
      </c>
      <c r="C67" s="75">
        <v>25</v>
      </c>
      <c r="D67" s="75">
        <v>543</v>
      </c>
      <c r="E67" s="57" t="s">
        <v>117</v>
      </c>
      <c r="F67" s="56">
        <v>363393</v>
      </c>
      <c r="G67" s="81">
        <v>696.15</v>
      </c>
      <c r="H67" s="126" t="s">
        <v>142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43" customFormat="1">
      <c r="A68" s="135"/>
      <c r="B68" s="45" t="s">
        <v>120</v>
      </c>
      <c r="C68" s="75">
        <v>29</v>
      </c>
      <c r="D68" s="75">
        <v>556</v>
      </c>
      <c r="E68" s="57" t="s">
        <v>82</v>
      </c>
      <c r="F68" s="56">
        <v>12527</v>
      </c>
      <c r="G68" s="81">
        <v>261.8</v>
      </c>
      <c r="H68" s="126" t="s">
        <v>106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43" customFormat="1">
      <c r="A69" s="31"/>
      <c r="B69" s="45" t="s">
        <v>120</v>
      </c>
      <c r="C69" s="103">
        <v>29</v>
      </c>
      <c r="D69" s="103">
        <v>557</v>
      </c>
      <c r="E69" s="44" t="s">
        <v>117</v>
      </c>
      <c r="F69" s="45">
        <v>368097</v>
      </c>
      <c r="G69" s="117">
        <v>856.8</v>
      </c>
      <c r="H69" s="131" t="s">
        <v>116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43" customFormat="1" ht="13.5" thickBot="1">
      <c r="A70" s="132" t="s">
        <v>107</v>
      </c>
      <c r="B70" s="34"/>
      <c r="C70" s="127"/>
      <c r="D70" s="127"/>
      <c r="E70" s="27"/>
      <c r="F70" s="34"/>
      <c r="G70" s="129">
        <f>SUM(G65:G69)</f>
        <v>9319.5999999999985</v>
      </c>
      <c r="H70" s="133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43" customFormat="1">
      <c r="A71" s="31" t="s">
        <v>97</v>
      </c>
      <c r="B71" s="45"/>
      <c r="C71" s="103"/>
      <c r="D71" s="103"/>
      <c r="E71" s="44"/>
      <c r="F71" s="45"/>
      <c r="G71" s="117">
        <v>1141.92</v>
      </c>
      <c r="H71" s="13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43" customFormat="1">
      <c r="A72" s="136" t="s">
        <v>91</v>
      </c>
      <c r="B72" s="56" t="s">
        <v>120</v>
      </c>
      <c r="C72" s="75">
        <v>21</v>
      </c>
      <c r="D72" s="75">
        <v>531</v>
      </c>
      <c r="E72" s="57" t="s">
        <v>143</v>
      </c>
      <c r="F72" s="56"/>
      <c r="G72" s="81">
        <v>832.2</v>
      </c>
      <c r="H72" s="126" t="s">
        <v>144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43" customFormat="1" ht="13.5" thickBot="1">
      <c r="A73" s="132" t="s">
        <v>92</v>
      </c>
      <c r="B73" s="34"/>
      <c r="C73" s="127"/>
      <c r="D73" s="127"/>
      <c r="E73" s="27"/>
      <c r="F73" s="34"/>
      <c r="G73" s="129">
        <f>SUM(G71:G72)</f>
        <v>1974.1200000000001</v>
      </c>
      <c r="H73" s="13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43" customFormat="1">
      <c r="A74" s="106" t="s">
        <v>81</v>
      </c>
      <c r="B74" s="103"/>
      <c r="C74" s="103"/>
      <c r="D74" s="103"/>
      <c r="E74" s="116"/>
      <c r="F74" s="103"/>
      <c r="G74" s="117">
        <v>2400</v>
      </c>
      <c r="H74" s="118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ht="13.5" thickBot="1">
      <c r="A75" s="29" t="s">
        <v>30</v>
      </c>
      <c r="B75" s="45" t="s">
        <v>120</v>
      </c>
      <c r="C75" s="30">
        <v>21</v>
      </c>
      <c r="D75" s="30">
        <v>529</v>
      </c>
      <c r="E75" s="31" t="s">
        <v>31</v>
      </c>
      <c r="F75" s="30">
        <v>10</v>
      </c>
      <c r="G75" s="32">
        <v>600</v>
      </c>
      <c r="H75" s="33" t="s">
        <v>33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</row>
    <row r="76" spans="1:228" s="59" customFormat="1" ht="13.5" thickBot="1">
      <c r="A76" s="63" t="s">
        <v>32</v>
      </c>
      <c r="B76" s="64"/>
      <c r="C76" s="65"/>
      <c r="D76" s="65"/>
      <c r="E76" s="66"/>
      <c r="F76" s="65"/>
      <c r="G76" s="67">
        <f>SUM(G74:G75)</f>
        <v>3000</v>
      </c>
      <c r="H76" s="68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28" customFormat="1" ht="13.5" thickBot="1">
      <c r="A77" s="60" t="s">
        <v>121</v>
      </c>
      <c r="B77" s="61"/>
      <c r="C77" s="61"/>
      <c r="D77" s="61"/>
      <c r="E77" s="62"/>
      <c r="F77" s="61"/>
      <c r="G77" s="50">
        <f>G12+G15+G20+G24+G28+G39+G58+G61+G64+G70+G73+G76</f>
        <v>101896.68</v>
      </c>
      <c r="H77" s="62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</row>
    <row r="78" spans="1:228"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2020-06-19T08:10:57Z</cp:lastPrinted>
  <dcterms:created xsi:type="dcterms:W3CDTF">2016-01-19T13:06:09Z</dcterms:created>
  <dcterms:modified xsi:type="dcterms:W3CDTF">2020-06-19T08:11:25Z</dcterms:modified>
</cp:coreProperties>
</file>