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personal!$A$1:$E$36</definedName>
  </definedNames>
  <calcPr calcId="125725"/>
</workbook>
</file>

<file path=xl/calcChain.xml><?xml version="1.0" encoding="utf-8"?>
<calcChain xmlns="http://schemas.openxmlformats.org/spreadsheetml/2006/main">
  <c r="G57" i="2"/>
  <c r="G38"/>
  <c r="G68"/>
  <c r="G61"/>
  <c r="G14"/>
  <c r="G64"/>
  <c r="D31" i="1"/>
  <c r="G71" i="2"/>
  <c r="G18"/>
  <c r="D28" i="1"/>
  <c r="G30" i="2"/>
  <c r="G74"/>
  <c r="G27"/>
  <c r="G23"/>
  <c r="D24" i="1"/>
  <c r="D20"/>
  <c r="D16"/>
  <c r="D12"/>
  <c r="G78" i="2" l="1"/>
  <c r="D35" i="1"/>
</calcChain>
</file>

<file path=xl/sharedStrings.xml><?xml version="1.0" encoding="utf-8"?>
<sst xmlns="http://schemas.openxmlformats.org/spreadsheetml/2006/main" count="229" uniqueCount="148">
  <si>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</si>
  <si>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</si>
  <si>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</si>
  <si>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</si>
  <si>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</si>
  <si>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</si>
  <si>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</si>
  <si>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</si>
  <si>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</si>
  <si>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</si>
  <si>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</si>
  <si>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</si>
  <si>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</si>
  <si>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</si>
  <si>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</si>
  <si>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</si>
  <si>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</si>
  <si>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</si>
  <si>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</si>
  <si>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</si>
  <si>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</si>
  <si>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</si>
  <si>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</si>
  <si>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</si>
  <si>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</si>
  <si>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</si>
  <si>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</si>
  <si>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</si>
  <si>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</si>
  <si>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</si>
  <si>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</si>
  <si>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</si>
  <si>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</si>
  <si>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</si>
  <si>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</si>
  <si>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</si>
  <si>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</si>
  <si>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</si>
  <si>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</si>
  <si>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</si>
  <si>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</si>
  <si>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</si>
  <si>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</si>
  <si>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</si>
  <si>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</si>
  <si>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</si>
  <si>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Total 10.03.07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</si>
  <si>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</si>
  <si>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</si>
  <si>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</si>
  <si>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</si>
  <si>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</si>
  <si>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</si>
  <si>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</si>
  <si>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</si>
  <si>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</si>
  <si>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</si>
  <si>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</si>
  <si>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</si>
  <si>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</si>
  <si>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</si>
  <si>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</si>
  <si>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</si>
  <si>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</si>
  <si>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</si>
  <si>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</si>
  <si>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</si>
  <si>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</si>
  <si>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</si>
  <si>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</si>
  <si>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</si>
  <si>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</si>
  <si>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</si>
  <si>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</si>
  <si>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</si>
  <si>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</si>
  <si>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</si>
  <si>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</si>
  <si>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</si>
  <si>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</si>
  <si>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</si>
  <si>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</si>
  <si>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</si>
  <si>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</si>
  <si>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</si>
  <si>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</si>
  <si>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</si>
  <si>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Subtotal 20.05.30</t>
  </si>
  <si>
    <t>Subtotal 20.06.01</t>
  </si>
  <si>
    <t>Subtotal 20.30.03</t>
  </si>
  <si>
    <t>20.01.02</t>
  </si>
  <si>
    <t>Total 20.01.02</t>
  </si>
  <si>
    <t>20.01.05</t>
  </si>
  <si>
    <t>Total 20.01.05</t>
  </si>
  <si>
    <t>ROMPETROL SRL</t>
  </si>
  <si>
    <t>fc.prof.</t>
  </si>
  <si>
    <t>bonuri val.carb.auto</t>
  </si>
  <si>
    <t>Total 20.14</t>
  </si>
  <si>
    <t>Subtotal 20.01.02</t>
  </si>
  <si>
    <t>Subtotal 20.01.05</t>
  </si>
  <si>
    <t>Subtotal 20.14</t>
  </si>
  <si>
    <t>chelt.diverse materiale numerar</t>
  </si>
  <si>
    <t>RTC PROFFICE EXPERIENCE SA BUCURESTI</t>
  </si>
  <si>
    <t>AXION IMPEX SRL BRAILA</t>
  </si>
  <si>
    <t>MIN TRANS SERVICE SRL BRAILA</t>
  </si>
  <si>
    <t>10.02.06</t>
  </si>
  <si>
    <t>Total 10.02.06</t>
  </si>
  <si>
    <t>20.30.30</t>
  </si>
  <si>
    <t>Total 20.30.30</t>
  </si>
  <si>
    <t>Subtotal 10.02.06</t>
  </si>
  <si>
    <t>Subtotal 20.30.30</t>
  </si>
  <si>
    <t>contributie asiguratorie pentru munca salarii</t>
  </si>
  <si>
    <t>cv mentenanta</t>
  </si>
  <si>
    <t>SELADO COM SRL BRAILA</t>
  </si>
  <si>
    <t>toner imprimanta</t>
  </si>
  <si>
    <t>CEDAROM TRADE SRL BRAILA</t>
  </si>
  <si>
    <t>SPECTRUM SRL BRAILA</t>
  </si>
  <si>
    <t>servicii paza</t>
  </si>
  <si>
    <t>PALADE IT THERMO SRL BRAILA</t>
  </si>
  <si>
    <t>ind.CM numerar</t>
  </si>
  <si>
    <t>perioada: 01.11 - 30.11.2020</t>
  </si>
  <si>
    <t>noiembrie</t>
  </si>
  <si>
    <t>Total noiembrie 2020</t>
  </si>
  <si>
    <t>perioada: 01.11-30.11.2020</t>
  </si>
  <si>
    <t>imprim.tip.reg.special</t>
  </si>
  <si>
    <t>mat.pt.curatenie</t>
  </si>
  <si>
    <t>cos pt.hartii</t>
  </si>
  <si>
    <t>ENGIE ROMANIA SA</t>
  </si>
  <si>
    <t>gaze naturale</t>
  </si>
  <si>
    <t>ch.comune gaze naturale</t>
  </si>
  <si>
    <t>mat.diverse</t>
  </si>
  <si>
    <t>rep.auto</t>
  </si>
  <si>
    <t>cv itp auto</t>
  </si>
  <si>
    <t>alte ch.comune</t>
  </si>
  <si>
    <t>recuperare ch.comune</t>
  </si>
  <si>
    <t>rep.centr.termica</t>
  </si>
  <si>
    <t>VERIFICARI GAZ INSTALATII SRL BRAILA</t>
  </si>
  <si>
    <t>verif.inst.gaze+centr.term.</t>
  </si>
  <si>
    <t>baterii</t>
  </si>
  <si>
    <t>NEGALOR PREST SRL BRAILA</t>
  </si>
  <si>
    <t>serv.intret.auto</t>
  </si>
  <si>
    <t>CERTSIGN SA BUCURESTI</t>
  </si>
  <si>
    <t>reinnoire cert.digital</t>
  </si>
  <si>
    <t>DESIGN 88 SRL BRAILA</t>
  </si>
  <si>
    <t>cv ştampila</t>
  </si>
  <si>
    <t>calculatoare PC</t>
  </si>
  <si>
    <t>masti de protectie</t>
  </si>
  <si>
    <t>dezinfectant maini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</si>
</sst>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67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4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8" xfId="0" applyBorder="1"/>
    <xf numFmtId="1" fontId="0" fillId="0" borderId="4" xfId="0" applyNumberForma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8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2" xfId="0" applyBorder="1" applyAlignment="1">
      <alignment horizontal="left"/>
    </xf>
    <xf numFmtId="0" fontId="0" fillId="0" borderId="24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7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0" xfId="0" applyFont="1" applyBorder="1"/>
    <xf numFmtId="0" fontId="0" fillId="0" borderId="31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23" xfId="0" applyFill="1" applyBorder="1"/>
    <xf numFmtId="0" fontId="5" fillId="0" borderId="23" xfId="0" applyFont="1" applyFill="1" applyBorder="1"/>
    <xf numFmtId="0" fontId="0" fillId="0" borderId="35" xfId="0" applyBorder="1"/>
    <xf numFmtId="0" fontId="0" fillId="0" borderId="23" xfId="0" applyBorder="1" applyAlignment="1">
      <alignment horizontal="left" wrapText="1"/>
    </xf>
    <xf numFmtId="0" fontId="5" fillId="0" borderId="23" xfId="0" applyFont="1" applyFill="1" applyBorder="1" applyAlignment="1">
      <alignment horizontal="left"/>
    </xf>
    <xf numFmtId="0" fontId="5" fillId="0" borderId="31" xfId="0" applyFont="1" applyBorder="1"/>
    <xf numFmtId="0" fontId="0" fillId="0" borderId="29" xfId="0" applyBorder="1" applyAlignment="1">
      <alignment horizontal="left"/>
    </xf>
    <xf numFmtId="2" fontId="0" fillId="0" borderId="29" xfId="0" applyNumberFormat="1" applyFont="1" applyBorder="1" applyAlignment="1">
      <alignment horizontal="right"/>
    </xf>
    <xf numFmtId="0" fontId="0" fillId="0" borderId="29" xfId="0" applyBorder="1"/>
    <xf numFmtId="0" fontId="0" fillId="0" borderId="37" xfId="0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2" fontId="0" fillId="0" borderId="25" xfId="0" applyNumberFormat="1" applyFont="1" applyBorder="1" applyAlignment="1">
      <alignment horizontal="right"/>
    </xf>
    <xf numFmtId="3" fontId="0" fillId="0" borderId="23" xfId="0" applyNumberFormat="1" applyFont="1" applyBorder="1"/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38" xfId="0" applyBorder="1"/>
    <xf numFmtId="14" fontId="0" fillId="0" borderId="39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28" xfId="0" applyFont="1" applyBorder="1"/>
    <xf numFmtId="0" fontId="0" fillId="0" borderId="29" xfId="0" applyFont="1" applyBorder="1" applyAlignment="1">
      <alignment horizontal="center"/>
    </xf>
    <xf numFmtId="0" fontId="0" fillId="0" borderId="29" xfId="0" applyFont="1" applyBorder="1" applyAlignment="1">
      <alignment horizontal="center" wrapText="1"/>
    </xf>
    <xf numFmtId="0" fontId="0" fillId="0" borderId="29" xfId="0" applyBorder="1" applyAlignment="1">
      <alignment horizontal="left" wrapText="1"/>
    </xf>
    <xf numFmtId="2" fontId="0" fillId="0" borderId="40" xfId="0" applyNumberFormat="1" applyFont="1" applyBorder="1"/>
    <xf numFmtId="0" fontId="0" fillId="0" borderId="40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29" xfId="0" applyNumberFormat="1" applyBorder="1"/>
    <xf numFmtId="0" fontId="0" fillId="0" borderId="32" xfId="0" applyFont="1" applyBorder="1" applyAlignment="1">
      <alignment horizontal="center"/>
    </xf>
    <xf numFmtId="0" fontId="0" fillId="0" borderId="42" xfId="0" applyBorder="1"/>
    <xf numFmtId="2" fontId="0" fillId="0" borderId="43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2" fontId="0" fillId="0" borderId="28" xfId="0" applyNumberFormat="1" applyFont="1" applyBorder="1"/>
    <xf numFmtId="0" fontId="5" fillId="0" borderId="36" xfId="0" applyFont="1" applyBorder="1"/>
    <xf numFmtId="0" fontId="0" fillId="0" borderId="29" xfId="0" applyBorder="1" applyAlignment="1">
      <alignment horizontal="center"/>
    </xf>
    <xf numFmtId="2" fontId="0" fillId="0" borderId="29" xfId="0" applyNumberFormat="1" applyFont="1" applyBorder="1"/>
    <xf numFmtId="0" fontId="5" fillId="0" borderId="29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44" xfId="0" applyBorder="1" applyAlignment="1">
      <alignment horizontal="center"/>
    </xf>
    <xf numFmtId="0" fontId="0" fillId="0" borderId="45" xfId="0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13" workbookViewId="0">
      <selection activeCell="D35" sqref="D35"/>
    </sheetView>
  </sheetViews>
  <sheetFormatPr defaultRowHeight="12.75"/>
  <cols>
    <col min="1" max="1" width="20.28515625" customWidth="1"/>
    <col min="2" max="2" width="11" style="10" customWidth="1"/>
    <col min="3" max="3" width="6.5703125" style="10" customWidth="1"/>
    <col min="4" max="4" width="15.28515625" style="85" customWidth="1"/>
    <col min="5" max="5" width="49.85546875" customWidth="1"/>
  </cols>
  <sheetData>
    <row r="1" spans="1:6">
      <c r="A1" s="1" t="s">
        <v>7</v>
      </c>
      <c r="B1" s="38"/>
      <c r="C1" s="38"/>
      <c r="D1" s="78"/>
    </row>
    <row r="3" spans="1:6">
      <c r="A3" s="1" t="s">
        <v>9</v>
      </c>
      <c r="B3" s="38"/>
      <c r="C3" s="38"/>
      <c r="D3" s="78"/>
      <c r="E3" s="1"/>
    </row>
    <row r="4" spans="1:6">
      <c r="A4" s="1" t="s">
        <v>10</v>
      </c>
      <c r="B4" s="38"/>
      <c r="C4" s="38"/>
      <c r="D4" s="78"/>
      <c r="F4" s="2"/>
    </row>
    <row r="5" spans="1:6">
      <c r="A5" s="1"/>
      <c r="B5" s="38"/>
      <c r="C5" s="38"/>
      <c r="D5" s="78"/>
      <c r="F5" s="2"/>
    </row>
    <row r="6" spans="1:6">
      <c r="A6" s="1"/>
      <c r="B6" s="38" t="s">
        <v>120</v>
      </c>
      <c r="C6" s="38"/>
      <c r="D6" s="78"/>
      <c r="E6" s="11"/>
      <c r="F6" s="2"/>
    </row>
    <row r="7" spans="1:6">
      <c r="B7" s="38"/>
      <c r="C7" s="38"/>
      <c r="D7" s="78"/>
    </row>
    <row r="8" spans="1:6" s="10" customFormat="1">
      <c r="A8" s="4" t="s">
        <v>4</v>
      </c>
      <c r="B8" s="4" t="s">
        <v>0</v>
      </c>
      <c r="C8" s="4" t="s">
        <v>1</v>
      </c>
      <c r="D8" s="79" t="s">
        <v>2</v>
      </c>
      <c r="E8" s="4" t="s">
        <v>3</v>
      </c>
    </row>
    <row r="9" spans="1:6" s="10" customFormat="1">
      <c r="A9" s="77" t="s">
        <v>64</v>
      </c>
      <c r="B9" s="4"/>
      <c r="C9" s="4"/>
      <c r="D9" s="80">
        <v>2514797</v>
      </c>
      <c r="E9" s="4"/>
    </row>
    <row r="10" spans="1:6">
      <c r="A10" s="5" t="s">
        <v>5</v>
      </c>
      <c r="B10" s="9" t="s">
        <v>121</v>
      </c>
      <c r="C10" s="9">
        <v>12</v>
      </c>
      <c r="D10" s="80">
        <v>253825</v>
      </c>
      <c r="E10" s="3" t="s">
        <v>33</v>
      </c>
    </row>
    <row r="11" spans="1:6">
      <c r="A11" s="5"/>
      <c r="B11" s="9" t="s">
        <v>121</v>
      </c>
      <c r="C11" s="9">
        <v>13</v>
      </c>
      <c r="D11" s="80">
        <v>6955</v>
      </c>
      <c r="E11" s="3" t="s">
        <v>8</v>
      </c>
    </row>
    <row r="12" spans="1:6" ht="13.5" thickBot="1">
      <c r="A12" s="44" t="s">
        <v>6</v>
      </c>
      <c r="B12" s="45"/>
      <c r="C12" s="40"/>
      <c r="D12" s="81">
        <f>SUM(D9:D11)</f>
        <v>2775577</v>
      </c>
      <c r="E12" s="39"/>
    </row>
    <row r="13" spans="1:6">
      <c r="A13" s="86" t="s">
        <v>65</v>
      </c>
      <c r="B13" s="43"/>
      <c r="C13" s="43"/>
      <c r="D13" s="82">
        <v>319696</v>
      </c>
      <c r="E13" s="42"/>
    </row>
    <row r="14" spans="1:6">
      <c r="A14" s="27" t="s">
        <v>55</v>
      </c>
      <c r="B14" s="9" t="s">
        <v>121</v>
      </c>
      <c r="C14" s="9">
        <v>12</v>
      </c>
      <c r="D14" s="82">
        <v>33401</v>
      </c>
      <c r="E14" s="42" t="s">
        <v>57</v>
      </c>
    </row>
    <row r="15" spans="1:6">
      <c r="A15" s="76"/>
      <c r="B15" s="9" t="s">
        <v>121</v>
      </c>
      <c r="C15" s="9">
        <v>13</v>
      </c>
      <c r="D15" s="69">
        <v>871</v>
      </c>
      <c r="E15" s="74" t="s">
        <v>58</v>
      </c>
    </row>
    <row r="16" spans="1:6" ht="13.5" thickBot="1">
      <c r="A16" s="34" t="s">
        <v>56</v>
      </c>
      <c r="B16" s="90"/>
      <c r="C16" s="32"/>
      <c r="D16" s="72">
        <f>SUM(D13:D15)</f>
        <v>353968</v>
      </c>
      <c r="E16" s="25"/>
    </row>
    <row r="17" spans="1:5">
      <c r="A17" s="87" t="s">
        <v>66</v>
      </c>
      <c r="B17" s="43"/>
      <c r="C17" s="43"/>
      <c r="D17" s="82">
        <v>315059</v>
      </c>
      <c r="E17" s="42"/>
    </row>
    <row r="18" spans="1:5">
      <c r="A18" s="88" t="s">
        <v>48</v>
      </c>
      <c r="B18" s="9" t="s">
        <v>121</v>
      </c>
      <c r="C18" s="9">
        <v>12</v>
      </c>
      <c r="D18" s="69">
        <v>30733</v>
      </c>
      <c r="E18" s="55" t="s">
        <v>49</v>
      </c>
    </row>
    <row r="19" spans="1:5">
      <c r="A19" s="41"/>
      <c r="B19" s="9" t="s">
        <v>121</v>
      </c>
      <c r="C19" s="9">
        <v>13</v>
      </c>
      <c r="D19" s="83">
        <v>1157</v>
      </c>
      <c r="E19" s="74" t="s">
        <v>51</v>
      </c>
    </row>
    <row r="20" spans="1:5" ht="13.5" thickBot="1">
      <c r="A20" s="39" t="s">
        <v>50</v>
      </c>
      <c r="B20" s="32"/>
      <c r="C20" s="32"/>
      <c r="D20" s="72">
        <f>SUM(D17:D19)</f>
        <v>346949</v>
      </c>
      <c r="E20" s="25"/>
    </row>
    <row r="21" spans="1:5">
      <c r="A21" s="89" t="s">
        <v>67</v>
      </c>
      <c r="B21" s="43"/>
      <c r="C21" s="43"/>
      <c r="D21" s="82">
        <v>119649</v>
      </c>
      <c r="E21" s="42"/>
    </row>
    <row r="22" spans="1:5">
      <c r="A22" s="42" t="s">
        <v>59</v>
      </c>
      <c r="B22" s="9" t="s">
        <v>121</v>
      </c>
      <c r="C22" s="9">
        <v>12</v>
      </c>
      <c r="D22" s="82">
        <v>11612</v>
      </c>
      <c r="E22" s="42" t="s">
        <v>60</v>
      </c>
    </row>
    <row r="23" spans="1:5">
      <c r="A23" s="74"/>
      <c r="B23" s="9" t="s">
        <v>121</v>
      </c>
      <c r="C23" s="9">
        <v>13</v>
      </c>
      <c r="D23" s="83">
        <v>453</v>
      </c>
      <c r="E23" s="74" t="s">
        <v>61</v>
      </c>
    </row>
    <row r="24" spans="1:5" s="41" customFormat="1" ht="13.5" thickBot="1">
      <c r="A24" s="25" t="s">
        <v>62</v>
      </c>
      <c r="B24" s="32"/>
      <c r="C24" s="32"/>
      <c r="D24" s="72">
        <f>SUM(D21:D23)</f>
        <v>131714</v>
      </c>
      <c r="E24" s="25"/>
    </row>
    <row r="25" spans="1:5" s="41" customFormat="1">
      <c r="A25" s="95" t="s">
        <v>68</v>
      </c>
      <c r="B25" s="43"/>
      <c r="C25" s="43"/>
      <c r="D25" s="82">
        <v>120102</v>
      </c>
      <c r="E25" s="42"/>
    </row>
    <row r="26" spans="1:5" s="41" customFormat="1">
      <c r="A26" s="95"/>
      <c r="B26" s="9" t="s">
        <v>121</v>
      </c>
      <c r="C26" s="43">
        <v>12</v>
      </c>
      <c r="D26" s="82">
        <v>2191</v>
      </c>
      <c r="E26" s="55" t="s">
        <v>86</v>
      </c>
    </row>
    <row r="27" spans="1:5" s="41" customFormat="1">
      <c r="A27" s="56"/>
      <c r="B27" s="9" t="s">
        <v>121</v>
      </c>
      <c r="C27" s="54">
        <v>13</v>
      </c>
      <c r="D27" s="69">
        <v>1365</v>
      </c>
      <c r="E27" s="55" t="s">
        <v>119</v>
      </c>
    </row>
    <row r="28" spans="1:5" s="41" customFormat="1" ht="13.5" thickBot="1">
      <c r="A28" s="25" t="s">
        <v>34</v>
      </c>
      <c r="B28" s="32"/>
      <c r="C28" s="32"/>
      <c r="D28" s="72">
        <f>SUM(D25:D27)</f>
        <v>123658</v>
      </c>
      <c r="E28" s="25"/>
    </row>
    <row r="29" spans="1:5" s="41" customFormat="1">
      <c r="A29" s="89" t="s">
        <v>69</v>
      </c>
      <c r="B29" s="43"/>
      <c r="C29" s="43"/>
      <c r="D29" s="82">
        <v>75707</v>
      </c>
      <c r="E29" s="42"/>
    </row>
    <row r="30" spans="1:5">
      <c r="A30" s="8" t="s">
        <v>47</v>
      </c>
      <c r="B30" s="9" t="s">
        <v>121</v>
      </c>
      <c r="C30" s="155">
        <v>12</v>
      </c>
      <c r="D30" s="69">
        <v>7650</v>
      </c>
      <c r="E30" s="156" t="s">
        <v>111</v>
      </c>
    </row>
    <row r="31" spans="1:5" ht="13.5" thickBot="1">
      <c r="A31" s="39" t="s">
        <v>46</v>
      </c>
      <c r="B31" s="50"/>
      <c r="C31" s="50"/>
      <c r="D31" s="157">
        <f>SUM(D29:D30)</f>
        <v>83357</v>
      </c>
      <c r="E31" s="51"/>
    </row>
    <row r="32" spans="1:5">
      <c r="A32" s="42" t="s">
        <v>109</v>
      </c>
      <c r="B32" s="92"/>
      <c r="C32" s="92"/>
      <c r="D32" s="82">
        <v>59450</v>
      </c>
      <c r="E32" s="107"/>
    </row>
    <row r="33" spans="1:5">
      <c r="A33" s="55" t="s">
        <v>105</v>
      </c>
      <c r="B33" s="54"/>
      <c r="C33" s="67"/>
      <c r="D33" s="69"/>
      <c r="E33" s="111"/>
    </row>
    <row r="34" spans="1:5" ht="13.5" thickBot="1">
      <c r="A34" s="57" t="s">
        <v>106</v>
      </c>
      <c r="B34" s="130"/>
      <c r="C34" s="130"/>
      <c r="D34" s="131">
        <v>59450</v>
      </c>
      <c r="E34" s="132"/>
    </row>
    <row r="35" spans="1:5" ht="13.5" thickBot="1">
      <c r="A35" s="46" t="s">
        <v>122</v>
      </c>
      <c r="B35" s="47"/>
      <c r="C35" s="47"/>
      <c r="D35" s="84">
        <f>D12+D16+D20+D24+D28+D31+D34</f>
        <v>3874673</v>
      </c>
      <c r="E35" s="4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9"/>
  <sheetViews>
    <sheetView tabSelected="1" topLeftCell="A52" workbookViewId="0">
      <selection activeCell="A79" sqref="A79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4" customWidth="1"/>
    <col min="8" max="8" width="34.28515625" customWidth="1"/>
  </cols>
  <sheetData>
    <row r="1" spans="1:10">
      <c r="A1" s="164" t="s">
        <v>7</v>
      </c>
      <c r="B1" s="164"/>
      <c r="C1" s="164"/>
      <c r="D1" s="164"/>
      <c r="E1" s="164"/>
      <c r="F1" s="164"/>
      <c r="G1" s="164"/>
      <c r="H1" s="1"/>
    </row>
    <row r="2" spans="1:10">
      <c r="A2" s="91"/>
      <c r="B2" s="91"/>
      <c r="C2" s="91"/>
      <c r="D2" s="91"/>
      <c r="E2" s="91"/>
      <c r="F2" s="91"/>
      <c r="G2" s="91"/>
      <c r="H2" s="1"/>
    </row>
    <row r="3" spans="1:10">
      <c r="A3" s="164" t="s">
        <v>9</v>
      </c>
      <c r="B3" s="164"/>
      <c r="C3" s="164"/>
      <c r="D3" s="164"/>
      <c r="E3" s="164"/>
      <c r="F3" s="164"/>
      <c r="G3" s="164"/>
      <c r="H3" s="1"/>
      <c r="I3" s="1"/>
    </row>
    <row r="4" spans="1:10">
      <c r="A4" s="164" t="s">
        <v>11</v>
      </c>
      <c r="B4" s="164"/>
      <c r="C4" s="164"/>
      <c r="D4" s="164"/>
      <c r="E4" s="164"/>
      <c r="F4" s="164"/>
      <c r="G4" s="164"/>
      <c r="H4" s="1"/>
      <c r="J4" s="2"/>
    </row>
    <row r="5" spans="1:10">
      <c r="A5" s="164" t="s">
        <v>123</v>
      </c>
      <c r="B5" s="164"/>
      <c r="C5" s="164"/>
      <c r="D5" s="164"/>
      <c r="E5" s="164"/>
      <c r="F5" s="164"/>
      <c r="G5" s="164"/>
    </row>
    <row r="7" spans="1:10" s="61" customFormat="1" ht="51.75" thickBot="1">
      <c r="A7" s="64" t="s">
        <v>4</v>
      </c>
      <c r="B7" s="64" t="s">
        <v>0</v>
      </c>
      <c r="C7" s="64" t="s">
        <v>12</v>
      </c>
      <c r="D7" s="65" t="s">
        <v>13</v>
      </c>
      <c r="E7" s="65" t="s">
        <v>14</v>
      </c>
      <c r="F7" s="65" t="s">
        <v>15</v>
      </c>
      <c r="G7" s="66" t="s">
        <v>2</v>
      </c>
      <c r="H7" s="64" t="s">
        <v>3</v>
      </c>
    </row>
    <row r="8" spans="1:10" s="63" customFormat="1">
      <c r="A8" s="96" t="s">
        <v>70</v>
      </c>
      <c r="B8" s="67"/>
      <c r="C8" s="67"/>
      <c r="D8" s="68"/>
      <c r="E8" s="68"/>
      <c r="F8" s="68"/>
      <c r="G8" s="69">
        <v>14312.83</v>
      </c>
      <c r="H8" s="67"/>
    </row>
    <row r="9" spans="1:10" s="63" customFormat="1">
      <c r="A9" s="110" t="s">
        <v>42</v>
      </c>
      <c r="B9" s="43" t="s">
        <v>121</v>
      </c>
      <c r="C9" s="92">
        <v>13</v>
      </c>
      <c r="D9" s="93">
        <v>1262</v>
      </c>
      <c r="E9" s="94" t="s">
        <v>113</v>
      </c>
      <c r="F9" s="93">
        <v>22163</v>
      </c>
      <c r="G9" s="82">
        <v>321.3</v>
      </c>
      <c r="H9" s="95" t="s">
        <v>124</v>
      </c>
    </row>
    <row r="10" spans="1:10" s="63" customFormat="1">
      <c r="A10" s="110"/>
      <c r="B10" s="43" t="s">
        <v>121</v>
      </c>
      <c r="C10" s="92">
        <v>26</v>
      </c>
      <c r="D10" s="93">
        <v>1284</v>
      </c>
      <c r="E10" s="94" t="s">
        <v>116</v>
      </c>
      <c r="F10" s="93">
        <v>13072</v>
      </c>
      <c r="G10" s="82">
        <v>644.27</v>
      </c>
      <c r="H10" s="95" t="s">
        <v>76</v>
      </c>
    </row>
    <row r="11" spans="1:10" s="63" customFormat="1">
      <c r="A11" s="110"/>
      <c r="B11" s="43" t="s">
        <v>121</v>
      </c>
      <c r="C11" s="92">
        <v>26</v>
      </c>
      <c r="D11" s="93">
        <v>1285</v>
      </c>
      <c r="E11" s="94" t="s">
        <v>102</v>
      </c>
      <c r="F11" s="93">
        <v>429574</v>
      </c>
      <c r="G11" s="82">
        <v>235.62</v>
      </c>
      <c r="H11" s="95" t="s">
        <v>76</v>
      </c>
    </row>
    <row r="12" spans="1:10" s="63" customFormat="1">
      <c r="A12" s="110"/>
      <c r="B12" s="43" t="s">
        <v>121</v>
      </c>
      <c r="C12" s="92">
        <v>27</v>
      </c>
      <c r="D12" s="93">
        <v>1299</v>
      </c>
      <c r="E12" s="94" t="s">
        <v>115</v>
      </c>
      <c r="F12" s="93">
        <v>42876</v>
      </c>
      <c r="G12" s="82">
        <v>130</v>
      </c>
      <c r="H12" s="95" t="s">
        <v>114</v>
      </c>
    </row>
    <row r="13" spans="1:10" s="63" customFormat="1">
      <c r="A13" s="110"/>
      <c r="B13" s="43" t="s">
        <v>121</v>
      </c>
      <c r="C13" s="92">
        <v>27</v>
      </c>
      <c r="D13" s="93">
        <v>1300</v>
      </c>
      <c r="E13" s="94" t="s">
        <v>115</v>
      </c>
      <c r="F13" s="93">
        <v>42875</v>
      </c>
      <c r="G13" s="82">
        <v>294</v>
      </c>
      <c r="H13" s="95" t="s">
        <v>114</v>
      </c>
    </row>
    <row r="14" spans="1:10" s="62" customFormat="1" ht="13.5" thickBot="1">
      <c r="A14" s="121" t="s">
        <v>43</v>
      </c>
      <c r="B14" s="70"/>
      <c r="C14" s="70"/>
      <c r="D14" s="71"/>
      <c r="E14" s="71"/>
      <c r="F14" s="71"/>
      <c r="G14" s="72">
        <f>SUM(G8:G13)</f>
        <v>15938.02</v>
      </c>
      <c r="H14" s="70"/>
    </row>
    <row r="15" spans="1:10" s="62" customFormat="1">
      <c r="A15" s="56" t="s">
        <v>98</v>
      </c>
      <c r="B15" s="101"/>
      <c r="C15" s="101"/>
      <c r="D15" s="102"/>
      <c r="E15" s="102"/>
      <c r="F15" s="102"/>
      <c r="G15" s="82">
        <v>2602.69</v>
      </c>
      <c r="H15" s="101"/>
    </row>
    <row r="16" spans="1:10" s="63" customFormat="1">
      <c r="A16" s="27" t="s">
        <v>90</v>
      </c>
      <c r="B16" s="43" t="s">
        <v>121</v>
      </c>
      <c r="C16" s="67">
        <v>26</v>
      </c>
      <c r="D16" s="68">
        <v>1286</v>
      </c>
      <c r="E16" s="122" t="s">
        <v>102</v>
      </c>
      <c r="F16" s="68">
        <v>429574</v>
      </c>
      <c r="G16" s="69">
        <v>340.91</v>
      </c>
      <c r="H16" s="56" t="s">
        <v>125</v>
      </c>
    </row>
    <row r="17" spans="1:8" s="63" customFormat="1">
      <c r="A17" s="145"/>
      <c r="B17" s="43" t="s">
        <v>121</v>
      </c>
      <c r="C17" s="146">
        <v>26</v>
      </c>
      <c r="D17" s="147">
        <v>1297</v>
      </c>
      <c r="E17" s="148" t="s">
        <v>102</v>
      </c>
      <c r="F17" s="147">
        <v>431728</v>
      </c>
      <c r="G17" s="126">
        <v>21.09</v>
      </c>
      <c r="H17" s="125" t="s">
        <v>126</v>
      </c>
    </row>
    <row r="18" spans="1:8" s="62" customFormat="1" ht="13.5" thickBot="1">
      <c r="A18" s="25" t="s">
        <v>91</v>
      </c>
      <c r="B18" s="112"/>
      <c r="C18" s="70"/>
      <c r="D18" s="71"/>
      <c r="E18" s="71"/>
      <c r="F18" s="71"/>
      <c r="G18" s="72">
        <f>SUM(G15:G17)</f>
        <v>2964.69</v>
      </c>
      <c r="H18" s="70"/>
    </row>
    <row r="19" spans="1:8" s="62" customFormat="1">
      <c r="A19" s="95" t="s">
        <v>71</v>
      </c>
      <c r="B19" s="101"/>
      <c r="C19" s="101"/>
      <c r="D19" s="102"/>
      <c r="E19" s="102"/>
      <c r="F19" s="102"/>
      <c r="G19" s="82">
        <v>40401.760000000002</v>
      </c>
      <c r="H19" s="101"/>
    </row>
    <row r="20" spans="1:8" s="62" customFormat="1">
      <c r="A20" s="52" t="s">
        <v>16</v>
      </c>
      <c r="B20" s="92" t="s">
        <v>121</v>
      </c>
      <c r="C20" s="92">
        <v>9</v>
      </c>
      <c r="D20" s="93">
        <v>1184</v>
      </c>
      <c r="E20" s="94" t="s">
        <v>127</v>
      </c>
      <c r="F20" s="93">
        <v>10512142044</v>
      </c>
      <c r="G20" s="82">
        <v>99.48</v>
      </c>
      <c r="H20" s="95" t="s">
        <v>128</v>
      </c>
    </row>
    <row r="21" spans="1:8" s="62" customFormat="1">
      <c r="A21" s="52"/>
      <c r="B21" s="43" t="s">
        <v>121</v>
      </c>
      <c r="C21" s="92">
        <v>23</v>
      </c>
      <c r="D21" s="93">
        <v>1275</v>
      </c>
      <c r="E21" s="94" t="s">
        <v>17</v>
      </c>
      <c r="F21" s="93">
        <v>25107</v>
      </c>
      <c r="G21" s="82">
        <v>12.85</v>
      </c>
      <c r="H21" s="95" t="s">
        <v>129</v>
      </c>
    </row>
    <row r="22" spans="1:8" s="63" customFormat="1">
      <c r="A22" s="67"/>
      <c r="B22" s="43" t="s">
        <v>121</v>
      </c>
      <c r="C22" s="67">
        <v>26</v>
      </c>
      <c r="D22" s="68">
        <v>1279</v>
      </c>
      <c r="E22" s="55" t="s">
        <v>39</v>
      </c>
      <c r="F22" s="68">
        <v>9543712988</v>
      </c>
      <c r="G22" s="69">
        <v>1607.5</v>
      </c>
      <c r="H22" s="55" t="s">
        <v>40</v>
      </c>
    </row>
    <row r="23" spans="1:8" ht="13.5" thickBot="1">
      <c r="A23" s="25" t="s">
        <v>18</v>
      </c>
      <c r="B23" s="112"/>
      <c r="C23" s="112"/>
      <c r="D23" s="112"/>
      <c r="E23" s="113"/>
      <c r="F23" s="112"/>
      <c r="G23" s="114">
        <f>SUM(G19:G22)</f>
        <v>42121.590000000004</v>
      </c>
      <c r="H23" s="115"/>
    </row>
    <row r="24" spans="1:8">
      <c r="A24" s="104" t="s">
        <v>72</v>
      </c>
      <c r="B24" s="92"/>
      <c r="C24" s="63"/>
      <c r="D24" s="158"/>
      <c r="E24" s="105"/>
      <c r="F24" s="158"/>
      <c r="G24" s="159">
        <v>4065.95</v>
      </c>
      <c r="H24" s="107"/>
    </row>
    <row r="25" spans="1:8">
      <c r="A25" s="103" t="s">
        <v>19</v>
      </c>
      <c r="B25" s="43" t="s">
        <v>121</v>
      </c>
      <c r="C25" s="67">
        <v>9</v>
      </c>
      <c r="D25" s="67">
        <v>1187</v>
      </c>
      <c r="E25" s="55" t="s">
        <v>53</v>
      </c>
      <c r="F25" s="67">
        <v>45425</v>
      </c>
      <c r="G25" s="73">
        <v>126.56</v>
      </c>
      <c r="H25" s="55" t="s">
        <v>54</v>
      </c>
    </row>
    <row r="26" spans="1:8">
      <c r="A26" s="15"/>
      <c r="B26" s="43" t="s">
        <v>121</v>
      </c>
      <c r="C26" s="14">
        <v>13</v>
      </c>
      <c r="D26" s="17">
        <v>1264</v>
      </c>
      <c r="E26" s="18" t="s">
        <v>20</v>
      </c>
      <c r="F26" s="17">
        <v>96146</v>
      </c>
      <c r="G26" s="23">
        <v>185.03</v>
      </c>
      <c r="H26" s="18" t="s">
        <v>21</v>
      </c>
    </row>
    <row r="27" spans="1:8" ht="13.5" thickBot="1">
      <c r="A27" s="39" t="s">
        <v>22</v>
      </c>
      <c r="B27" s="35"/>
      <c r="C27" s="12"/>
      <c r="D27" s="12"/>
      <c r="E27" s="6"/>
      <c r="F27" s="12"/>
      <c r="G27" s="20">
        <f>SUM(G24:G26)</f>
        <v>4377.54</v>
      </c>
      <c r="H27" s="7"/>
    </row>
    <row r="28" spans="1:8">
      <c r="A28" s="104" t="s">
        <v>99</v>
      </c>
      <c r="B28" s="92"/>
      <c r="C28" s="99"/>
      <c r="D28" s="14"/>
      <c r="E28" s="98"/>
      <c r="F28" s="14"/>
      <c r="G28" s="21">
        <v>26300</v>
      </c>
      <c r="H28" s="97"/>
    </row>
    <row r="29" spans="1:8">
      <c r="A29" s="124" t="s">
        <v>92</v>
      </c>
      <c r="B29" s="43" t="s">
        <v>121</v>
      </c>
      <c r="C29" s="99">
        <v>26</v>
      </c>
      <c r="D29" s="14">
        <v>1287</v>
      </c>
      <c r="E29" s="16" t="s">
        <v>94</v>
      </c>
      <c r="F29" s="19" t="s">
        <v>95</v>
      </c>
      <c r="G29" s="21">
        <v>2500</v>
      </c>
      <c r="H29" s="109" t="s">
        <v>96</v>
      </c>
    </row>
    <row r="30" spans="1:8" ht="13.5" thickBot="1">
      <c r="A30" s="39" t="s">
        <v>93</v>
      </c>
      <c r="B30" s="112"/>
      <c r="C30" s="128"/>
      <c r="D30" s="50"/>
      <c r="E30" s="44"/>
      <c r="F30" s="50"/>
      <c r="G30" s="108">
        <f>SUM(G28:G29)</f>
        <v>28800</v>
      </c>
      <c r="H30" s="51"/>
    </row>
    <row r="31" spans="1:8">
      <c r="A31" s="95" t="s">
        <v>73</v>
      </c>
      <c r="B31" s="92"/>
      <c r="C31" s="92"/>
      <c r="D31" s="92"/>
      <c r="E31" s="105"/>
      <c r="F31" s="92"/>
      <c r="G31" s="106">
        <v>11877.07</v>
      </c>
      <c r="H31" s="107"/>
    </row>
    <row r="32" spans="1:8">
      <c r="A32" s="110" t="s">
        <v>23</v>
      </c>
      <c r="B32" s="43" t="s">
        <v>121</v>
      </c>
      <c r="C32" s="67">
        <v>9</v>
      </c>
      <c r="D32" s="67">
        <v>1185</v>
      </c>
      <c r="E32" s="55" t="s">
        <v>24</v>
      </c>
      <c r="F32" s="67"/>
      <c r="G32" s="73">
        <v>451.6</v>
      </c>
      <c r="H32" s="111" t="s">
        <v>41</v>
      </c>
    </row>
    <row r="33" spans="1:8">
      <c r="A33" s="110"/>
      <c r="B33" s="43" t="s">
        <v>121</v>
      </c>
      <c r="C33" s="67">
        <v>9</v>
      </c>
      <c r="D33" s="67">
        <v>1182</v>
      </c>
      <c r="E33" s="55" t="s">
        <v>52</v>
      </c>
      <c r="F33" s="129">
        <v>200315476556</v>
      </c>
      <c r="G33" s="73">
        <v>155.33000000000001</v>
      </c>
      <c r="H33" s="111" t="s">
        <v>63</v>
      </c>
    </row>
    <row r="34" spans="1:8">
      <c r="A34" s="55"/>
      <c r="B34" s="43" t="s">
        <v>121</v>
      </c>
      <c r="C34" s="67">
        <v>17</v>
      </c>
      <c r="D34" s="67">
        <v>1268</v>
      </c>
      <c r="E34" s="55" t="s">
        <v>38</v>
      </c>
      <c r="F34" s="54">
        <v>57752432</v>
      </c>
      <c r="G34" s="73">
        <v>23.99</v>
      </c>
      <c r="H34" s="55" t="s">
        <v>35</v>
      </c>
    </row>
    <row r="35" spans="1:8">
      <c r="A35" s="52"/>
      <c r="B35" s="43" t="s">
        <v>121</v>
      </c>
      <c r="C35" s="13">
        <v>17</v>
      </c>
      <c r="D35" s="13">
        <v>1269</v>
      </c>
      <c r="E35" s="18" t="s">
        <v>38</v>
      </c>
      <c r="F35" s="54">
        <v>57752433</v>
      </c>
      <c r="G35" s="22">
        <v>296.77</v>
      </c>
      <c r="H35" s="16" t="s">
        <v>36</v>
      </c>
    </row>
    <row r="36" spans="1:8">
      <c r="A36" s="52"/>
      <c r="B36" s="43" t="s">
        <v>121</v>
      </c>
      <c r="C36" s="14">
        <v>26</v>
      </c>
      <c r="D36" s="14">
        <v>1290</v>
      </c>
      <c r="E36" s="16" t="s">
        <v>24</v>
      </c>
      <c r="F36" s="75"/>
      <c r="G36" s="21">
        <v>284.8</v>
      </c>
      <c r="H36" s="16" t="s">
        <v>41</v>
      </c>
    </row>
    <row r="37" spans="1:8">
      <c r="A37" s="52"/>
      <c r="B37" s="165" t="s">
        <v>121</v>
      </c>
      <c r="C37" s="14">
        <v>26</v>
      </c>
      <c r="D37" s="14">
        <v>1291</v>
      </c>
      <c r="E37" s="16" t="s">
        <v>24</v>
      </c>
      <c r="F37" s="75"/>
      <c r="G37" s="21">
        <v>182.3</v>
      </c>
      <c r="H37" s="16" t="s">
        <v>41</v>
      </c>
    </row>
    <row r="38" spans="1:8" ht="13.5" thickBot="1">
      <c r="A38" s="25" t="s">
        <v>25</v>
      </c>
      <c r="B38" s="100"/>
      <c r="C38" s="12"/>
      <c r="D38" s="12"/>
      <c r="E38" s="6"/>
      <c r="F38" s="12"/>
      <c r="G38" s="20">
        <f>SUM(G31:G37)</f>
        <v>13271.859999999999</v>
      </c>
      <c r="H38" s="97"/>
    </row>
    <row r="39" spans="1:8">
      <c r="A39" s="56" t="s">
        <v>74</v>
      </c>
      <c r="B39" s="92"/>
      <c r="C39" s="99"/>
      <c r="D39" s="14"/>
      <c r="E39" s="98"/>
      <c r="F39" s="14"/>
      <c r="G39" s="149">
        <v>77310.59</v>
      </c>
      <c r="H39" s="132"/>
    </row>
    <row r="40" spans="1:8">
      <c r="A40" s="110" t="s">
        <v>26</v>
      </c>
      <c r="B40" s="43" t="s">
        <v>121</v>
      </c>
      <c r="C40" s="99">
        <v>9</v>
      </c>
      <c r="D40" s="150">
        <v>1186</v>
      </c>
      <c r="E40" s="55" t="s">
        <v>103</v>
      </c>
      <c r="F40" s="152">
        <v>22396</v>
      </c>
      <c r="G40" s="149">
        <v>450</v>
      </c>
      <c r="H40" s="55" t="s">
        <v>130</v>
      </c>
    </row>
    <row r="41" spans="1:8">
      <c r="A41" s="110"/>
      <c r="B41" s="43" t="s">
        <v>121</v>
      </c>
      <c r="C41" s="99">
        <v>13</v>
      </c>
      <c r="D41" s="150">
        <v>1263</v>
      </c>
      <c r="E41" s="55" t="s">
        <v>37</v>
      </c>
      <c r="F41" s="152">
        <v>114310</v>
      </c>
      <c r="G41" s="149">
        <v>95.2</v>
      </c>
      <c r="H41" s="127" t="s">
        <v>79</v>
      </c>
    </row>
    <row r="42" spans="1:8">
      <c r="A42" s="110"/>
      <c r="B42" s="43" t="s">
        <v>121</v>
      </c>
      <c r="C42" s="99">
        <v>17</v>
      </c>
      <c r="D42" s="150">
        <v>1266</v>
      </c>
      <c r="E42" s="127" t="s">
        <v>104</v>
      </c>
      <c r="F42" s="152">
        <v>61710</v>
      </c>
      <c r="G42" s="149">
        <v>342.81</v>
      </c>
      <c r="H42" s="154" t="s">
        <v>131</v>
      </c>
    </row>
    <row r="43" spans="1:8">
      <c r="A43" s="110"/>
      <c r="B43" s="43" t="s">
        <v>121</v>
      </c>
      <c r="C43" s="67">
        <v>17</v>
      </c>
      <c r="D43" s="67">
        <v>1267</v>
      </c>
      <c r="E43" s="55" t="s">
        <v>104</v>
      </c>
      <c r="F43" s="54">
        <v>61711</v>
      </c>
      <c r="G43" s="73">
        <v>105</v>
      </c>
      <c r="H43" s="55" t="s">
        <v>132</v>
      </c>
    </row>
    <row r="44" spans="1:8">
      <c r="A44" s="110"/>
      <c r="B44" s="43" t="s">
        <v>121</v>
      </c>
      <c r="C44" s="67">
        <v>19</v>
      </c>
      <c r="D44" s="67">
        <v>1271</v>
      </c>
      <c r="E44" s="55" t="s">
        <v>104</v>
      </c>
      <c r="F44" s="54">
        <v>61781</v>
      </c>
      <c r="G44" s="73">
        <v>105</v>
      </c>
      <c r="H44" s="127" t="s">
        <v>132</v>
      </c>
    </row>
    <row r="45" spans="1:8">
      <c r="A45" s="110"/>
      <c r="B45" s="43" t="s">
        <v>121</v>
      </c>
      <c r="C45" s="67">
        <v>20</v>
      </c>
      <c r="D45" s="67">
        <v>1273</v>
      </c>
      <c r="E45" s="55" t="s">
        <v>37</v>
      </c>
      <c r="F45" s="54">
        <v>114332</v>
      </c>
      <c r="G45" s="73">
        <v>119</v>
      </c>
      <c r="H45" s="127" t="s">
        <v>112</v>
      </c>
    </row>
    <row r="46" spans="1:8">
      <c r="A46" s="110"/>
      <c r="B46" s="43" t="s">
        <v>121</v>
      </c>
      <c r="C46" s="67">
        <v>20</v>
      </c>
      <c r="D46" s="67">
        <v>178</v>
      </c>
      <c r="E46" s="55" t="s">
        <v>77</v>
      </c>
      <c r="F46" s="54" t="s">
        <v>78</v>
      </c>
      <c r="G46" s="73">
        <v>70</v>
      </c>
      <c r="H46" s="55" t="s">
        <v>101</v>
      </c>
    </row>
    <row r="47" spans="1:8">
      <c r="A47" s="55"/>
      <c r="B47" s="43" t="s">
        <v>121</v>
      </c>
      <c r="C47" s="67">
        <v>23</v>
      </c>
      <c r="D47" s="67">
        <v>1276</v>
      </c>
      <c r="E47" s="55" t="s">
        <v>17</v>
      </c>
      <c r="F47" s="54">
        <v>25107</v>
      </c>
      <c r="G47" s="73">
        <v>101.27</v>
      </c>
      <c r="H47" s="127" t="s">
        <v>27</v>
      </c>
    </row>
    <row r="48" spans="1:8">
      <c r="A48" s="55"/>
      <c r="B48" s="43" t="s">
        <v>121</v>
      </c>
      <c r="C48" s="67">
        <v>23</v>
      </c>
      <c r="D48" s="67">
        <v>1277</v>
      </c>
      <c r="E48" s="55" t="s">
        <v>17</v>
      </c>
      <c r="F48" s="54">
        <v>25107</v>
      </c>
      <c r="G48" s="73">
        <v>25.8</v>
      </c>
      <c r="H48" s="127" t="s">
        <v>133</v>
      </c>
    </row>
    <row r="49" spans="1:228">
      <c r="A49" s="55"/>
      <c r="B49" s="43" t="s">
        <v>121</v>
      </c>
      <c r="C49" s="67">
        <v>24</v>
      </c>
      <c r="D49" s="67">
        <v>5921</v>
      </c>
      <c r="E49" s="55" t="s">
        <v>17</v>
      </c>
      <c r="F49" s="54"/>
      <c r="G49" s="73">
        <v>-23.89</v>
      </c>
      <c r="H49" s="127" t="s">
        <v>134</v>
      </c>
    </row>
    <row r="50" spans="1:228">
      <c r="A50" s="55"/>
      <c r="B50" s="43" t="s">
        <v>121</v>
      </c>
      <c r="C50" s="67">
        <v>26</v>
      </c>
      <c r="D50" s="67">
        <v>1280</v>
      </c>
      <c r="E50" s="55" t="s">
        <v>37</v>
      </c>
      <c r="F50" s="54">
        <v>114400</v>
      </c>
      <c r="G50" s="73">
        <v>3560.48</v>
      </c>
      <c r="H50" s="55" t="s">
        <v>117</v>
      </c>
    </row>
    <row r="51" spans="1:228">
      <c r="A51" s="55"/>
      <c r="B51" s="43" t="s">
        <v>121</v>
      </c>
      <c r="C51" s="67">
        <v>26</v>
      </c>
      <c r="D51" s="151">
        <v>1292</v>
      </c>
      <c r="E51" s="119" t="s">
        <v>44</v>
      </c>
      <c r="F51" s="153">
        <v>497</v>
      </c>
      <c r="G51" s="73">
        <v>1358</v>
      </c>
      <c r="H51" s="55" t="s">
        <v>45</v>
      </c>
    </row>
    <row r="52" spans="1:228">
      <c r="A52" s="52"/>
      <c r="B52" s="43" t="s">
        <v>121</v>
      </c>
      <c r="C52" s="67">
        <v>26</v>
      </c>
      <c r="D52" s="67">
        <v>1283</v>
      </c>
      <c r="E52" s="55" t="s">
        <v>118</v>
      </c>
      <c r="F52" s="54">
        <v>829</v>
      </c>
      <c r="G52" s="73">
        <v>650</v>
      </c>
      <c r="H52" s="55" t="s">
        <v>135</v>
      </c>
    </row>
    <row r="53" spans="1:228">
      <c r="A53" s="52"/>
      <c r="B53" s="54" t="s">
        <v>121</v>
      </c>
      <c r="C53" s="67">
        <v>26</v>
      </c>
      <c r="D53" s="67">
        <v>1288</v>
      </c>
      <c r="E53" s="55" t="s">
        <v>136</v>
      </c>
      <c r="F53" s="54">
        <v>1718</v>
      </c>
      <c r="G53" s="73">
        <v>750</v>
      </c>
      <c r="H53" s="166" t="s">
        <v>137</v>
      </c>
    </row>
    <row r="54" spans="1:228">
      <c r="A54" s="52"/>
      <c r="B54" s="54" t="s">
        <v>121</v>
      </c>
      <c r="C54" s="67">
        <v>26</v>
      </c>
      <c r="D54" s="67">
        <v>1296</v>
      </c>
      <c r="E54" s="55" t="s">
        <v>102</v>
      </c>
      <c r="F54" s="54">
        <v>431728</v>
      </c>
      <c r="G54" s="73">
        <v>43.15</v>
      </c>
      <c r="H54" s="55" t="s">
        <v>138</v>
      </c>
    </row>
    <row r="55" spans="1:228">
      <c r="A55" s="52"/>
      <c r="B55" s="54" t="s">
        <v>121</v>
      </c>
      <c r="C55" s="67">
        <v>26</v>
      </c>
      <c r="D55" s="67">
        <v>1282</v>
      </c>
      <c r="E55" s="55" t="s">
        <v>139</v>
      </c>
      <c r="F55" s="54">
        <v>2006</v>
      </c>
      <c r="G55" s="73">
        <v>680</v>
      </c>
      <c r="H55" s="55" t="s">
        <v>140</v>
      </c>
    </row>
    <row r="56" spans="1:228">
      <c r="A56" s="52"/>
      <c r="B56" s="54" t="s">
        <v>121</v>
      </c>
      <c r="C56" s="67">
        <v>26</v>
      </c>
      <c r="D56" s="67">
        <v>1293</v>
      </c>
      <c r="E56" s="55" t="s">
        <v>141</v>
      </c>
      <c r="F56" s="54" t="s">
        <v>95</v>
      </c>
      <c r="G56" s="73">
        <v>113.05</v>
      </c>
      <c r="H56" s="166" t="s">
        <v>142</v>
      </c>
    </row>
    <row r="57" spans="1:228" s="33" customFormat="1" ht="13.5" thickBot="1">
      <c r="A57" s="34" t="s">
        <v>28</v>
      </c>
      <c r="B57" s="35"/>
      <c r="C57" s="35"/>
      <c r="D57" s="35"/>
      <c r="E57" s="36"/>
      <c r="F57" s="35"/>
      <c r="G57" s="37">
        <f>SUM(G39:G56)</f>
        <v>85855.459999999992</v>
      </c>
      <c r="H57" s="53"/>
      <c r="I57" s="57"/>
      <c r="J57" s="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1" customFormat="1">
      <c r="A58" s="42" t="s">
        <v>87</v>
      </c>
      <c r="B58" s="92"/>
      <c r="C58" s="92"/>
      <c r="D58" s="92"/>
      <c r="E58" s="105"/>
      <c r="F58" s="92"/>
      <c r="G58" s="106">
        <v>4413.46</v>
      </c>
      <c r="H58" s="107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1" customFormat="1">
      <c r="A59" s="52" t="s">
        <v>80</v>
      </c>
      <c r="B59" s="43" t="s">
        <v>121</v>
      </c>
      <c r="C59" s="67">
        <v>9</v>
      </c>
      <c r="D59" s="67">
        <v>1188</v>
      </c>
      <c r="E59" s="55" t="s">
        <v>143</v>
      </c>
      <c r="F59" s="54">
        <v>270</v>
      </c>
      <c r="G59" s="73">
        <v>70</v>
      </c>
      <c r="H59" s="111" t="s">
        <v>144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1" customFormat="1">
      <c r="A60" s="160"/>
      <c r="B60" s="43" t="s">
        <v>121</v>
      </c>
      <c r="C60" s="146">
        <v>26</v>
      </c>
      <c r="D60" s="146">
        <v>1289</v>
      </c>
      <c r="E60" s="127" t="s">
        <v>115</v>
      </c>
      <c r="F60" s="161">
        <v>42854</v>
      </c>
      <c r="G60" s="162">
        <v>8605</v>
      </c>
      <c r="H60" s="154" t="s">
        <v>145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1" customFormat="1" ht="13.5" thickBot="1">
      <c r="A61" s="33" t="s">
        <v>81</v>
      </c>
      <c r="B61" s="112"/>
      <c r="C61" s="112"/>
      <c r="D61" s="112"/>
      <c r="E61" s="113"/>
      <c r="F61" s="112"/>
      <c r="G61" s="114">
        <f>SUM(G58:G60)</f>
        <v>13088.46</v>
      </c>
      <c r="H61" s="115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1" customFormat="1">
      <c r="A62" s="29" t="s">
        <v>88</v>
      </c>
      <c r="B62" s="92"/>
      <c r="C62" s="92"/>
      <c r="D62" s="92"/>
      <c r="E62" s="105"/>
      <c r="F62" s="92"/>
      <c r="G62" s="106">
        <v>182</v>
      </c>
      <c r="H62" s="107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1" customFormat="1">
      <c r="A63" s="120" t="s">
        <v>82</v>
      </c>
      <c r="B63" s="55"/>
      <c r="C63" s="55"/>
      <c r="D63" s="55"/>
      <c r="E63" s="55"/>
      <c r="F63" s="55"/>
      <c r="G63" s="55"/>
      <c r="H63" s="55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1" customFormat="1" ht="13.5" thickBot="1">
      <c r="A64" s="117" t="s">
        <v>83</v>
      </c>
      <c r="B64" s="32"/>
      <c r="C64" s="112"/>
      <c r="D64" s="112"/>
      <c r="E64" s="25"/>
      <c r="F64" s="32"/>
      <c r="G64" s="114">
        <f>SUM(G62:G63)</f>
        <v>182</v>
      </c>
      <c r="H64" s="118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41" customFormat="1">
      <c r="A65" s="29" t="s">
        <v>100</v>
      </c>
      <c r="B65" s="43"/>
      <c r="C65" s="92"/>
      <c r="D65" s="92"/>
      <c r="E65" s="42"/>
      <c r="F65" s="43"/>
      <c r="G65" s="106">
        <v>18225.87</v>
      </c>
      <c r="H65" s="116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41" customFormat="1">
      <c r="A66" s="123">
        <v>20.14</v>
      </c>
      <c r="B66" s="43" t="s">
        <v>121</v>
      </c>
      <c r="C66" s="67">
        <v>26</v>
      </c>
      <c r="D66" s="67">
        <v>1281</v>
      </c>
      <c r="E66" s="55" t="s">
        <v>102</v>
      </c>
      <c r="F66" s="54">
        <v>426704</v>
      </c>
      <c r="G66" s="73">
        <v>975.8</v>
      </c>
      <c r="H66" s="111" t="s">
        <v>146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41" customFormat="1">
      <c r="A67" s="163"/>
      <c r="B67" s="43" t="s">
        <v>121</v>
      </c>
      <c r="C67" s="146">
        <v>26</v>
      </c>
      <c r="D67" s="146">
        <v>1295</v>
      </c>
      <c r="E67" s="127" t="s">
        <v>102</v>
      </c>
      <c r="F67" s="161">
        <v>431664</v>
      </c>
      <c r="G67" s="162">
        <v>337.63</v>
      </c>
      <c r="H67" s="154" t="s">
        <v>147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41" customFormat="1" ht="13.5" thickBot="1">
      <c r="A68" s="117" t="s">
        <v>97</v>
      </c>
      <c r="B68" s="32"/>
      <c r="C68" s="112"/>
      <c r="D68" s="112"/>
      <c r="E68" s="25"/>
      <c r="F68" s="32"/>
      <c r="G68" s="114">
        <f>SUM(G65:G67)</f>
        <v>19539.3</v>
      </c>
      <c r="H68" s="11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41" customFormat="1">
      <c r="A69" s="29" t="s">
        <v>89</v>
      </c>
      <c r="B69" s="43"/>
      <c r="C69" s="92"/>
      <c r="D69" s="92"/>
      <c r="E69" s="42"/>
      <c r="F69" s="43"/>
      <c r="G69" s="106">
        <v>6623.02</v>
      </c>
      <c r="H69" s="11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41" customFormat="1">
      <c r="A70" s="120" t="s">
        <v>84</v>
      </c>
      <c r="B70" s="43"/>
      <c r="C70" s="67"/>
      <c r="D70" s="67"/>
      <c r="E70" s="55"/>
      <c r="F70" s="54"/>
      <c r="G70" s="73"/>
      <c r="H70" s="111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41" customFormat="1" ht="13.5" thickBot="1">
      <c r="A71" s="117" t="s">
        <v>85</v>
      </c>
      <c r="B71" s="32"/>
      <c r="C71" s="112"/>
      <c r="D71" s="112"/>
      <c r="E71" s="25"/>
      <c r="F71" s="32"/>
      <c r="G71" s="114">
        <f>SUM(G69:G70)</f>
        <v>6623.02</v>
      </c>
      <c r="H71" s="118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41" customFormat="1">
      <c r="A72" s="95" t="s">
        <v>75</v>
      </c>
      <c r="B72" s="92"/>
      <c r="C72" s="92"/>
      <c r="D72" s="92"/>
      <c r="E72" s="105"/>
      <c r="F72" s="92"/>
      <c r="G72" s="106">
        <v>6000</v>
      </c>
      <c r="H72" s="107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ht="13.5" thickBot="1">
      <c r="A73" s="27" t="s">
        <v>29</v>
      </c>
      <c r="B73" s="43" t="s">
        <v>121</v>
      </c>
      <c r="C73" s="28">
        <v>9</v>
      </c>
      <c r="D73" s="28">
        <v>1183</v>
      </c>
      <c r="E73" s="29" t="s">
        <v>30</v>
      </c>
      <c r="F73" s="28">
        <v>19</v>
      </c>
      <c r="G73" s="30">
        <v>600</v>
      </c>
      <c r="H73" s="31" t="s">
        <v>32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  <c r="FP73" s="33"/>
      <c r="FQ73" s="33"/>
      <c r="FR73" s="33"/>
      <c r="FS73" s="33"/>
      <c r="FT73" s="33"/>
      <c r="FU73" s="33"/>
      <c r="FV73" s="33"/>
      <c r="FW73" s="33"/>
      <c r="FX73" s="33"/>
      <c r="FY73" s="33"/>
      <c r="FZ73" s="33"/>
      <c r="GA73" s="33"/>
      <c r="GB73" s="33"/>
      <c r="GC73" s="33"/>
      <c r="GD73" s="33"/>
      <c r="GE73" s="33"/>
      <c r="GF73" s="33"/>
      <c r="GG73" s="33"/>
      <c r="GH73" s="33"/>
      <c r="GI73" s="33"/>
      <c r="GJ73" s="33"/>
      <c r="GK73" s="33"/>
      <c r="GL73" s="33"/>
      <c r="GM73" s="33"/>
      <c r="GN73" s="33"/>
      <c r="GO73" s="33"/>
      <c r="GP73" s="33"/>
      <c r="GQ73" s="33"/>
      <c r="GR73" s="33"/>
      <c r="GS73" s="33"/>
      <c r="GT73" s="33"/>
      <c r="GU73" s="33"/>
      <c r="GV73" s="33"/>
      <c r="GW73" s="33"/>
      <c r="GX73" s="33"/>
      <c r="GY73" s="33"/>
      <c r="GZ73" s="33"/>
      <c r="HA73" s="33"/>
      <c r="HB73" s="33"/>
      <c r="HC73" s="33"/>
      <c r="HD73" s="33"/>
      <c r="HE73" s="33"/>
      <c r="HF73" s="33"/>
      <c r="HG73" s="33"/>
      <c r="HH73" s="33"/>
      <c r="HI73" s="33"/>
      <c r="HJ73" s="33"/>
      <c r="HK73" s="33"/>
      <c r="HL73" s="33"/>
      <c r="HM73" s="33"/>
      <c r="HN73" s="33"/>
      <c r="HO73" s="33"/>
      <c r="HP73" s="33"/>
      <c r="HQ73" s="33"/>
      <c r="HR73" s="33"/>
      <c r="HS73" s="33"/>
      <c r="HT73" s="33"/>
    </row>
    <row r="74" spans="1:228" s="57" customFormat="1" ht="13.5" thickBot="1">
      <c r="A74" s="138" t="s">
        <v>31</v>
      </c>
      <c r="B74" s="139"/>
      <c r="C74" s="140"/>
      <c r="D74" s="140"/>
      <c r="E74" s="141"/>
      <c r="F74" s="140"/>
      <c r="G74" s="142">
        <f>SUM(G72:G73)</f>
        <v>6600</v>
      </c>
      <c r="H74" s="143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41" customFormat="1">
      <c r="A75" s="42" t="s">
        <v>110</v>
      </c>
      <c r="B75" s="137"/>
      <c r="C75" s="28"/>
      <c r="D75" s="28"/>
      <c r="E75" s="29"/>
      <c r="F75" s="28"/>
      <c r="G75" s="30">
        <v>0.01</v>
      </c>
      <c r="H75" s="144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41" customFormat="1">
      <c r="A76" s="55" t="s">
        <v>107</v>
      </c>
      <c r="B76" s="133"/>
      <c r="C76" s="134"/>
      <c r="D76" s="134"/>
      <c r="E76" s="119"/>
      <c r="F76" s="134"/>
      <c r="G76" s="135"/>
      <c r="H76" s="9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41" customFormat="1">
      <c r="A77" s="55" t="s">
        <v>108</v>
      </c>
      <c r="B77" s="133"/>
      <c r="C77" s="134"/>
      <c r="D77" s="134"/>
      <c r="E77" s="119"/>
      <c r="F77" s="134"/>
      <c r="G77" s="135">
        <v>0.01</v>
      </c>
      <c r="H77" s="13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26" customFormat="1" ht="13.5" thickBot="1">
      <c r="A78" s="58" t="s">
        <v>122</v>
      </c>
      <c r="B78" s="59"/>
      <c r="C78" s="59"/>
      <c r="D78" s="59"/>
      <c r="E78" s="60"/>
      <c r="F78" s="59"/>
      <c r="G78" s="48">
        <f>G14+G18+G23+G27+G30+G38+G57+G61+G64+G68+G71+G74+G77</f>
        <v>239361.94999999995</v>
      </c>
      <c r="H78" s="60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  <c r="HG78" s="57"/>
      <c r="HH78" s="57"/>
      <c r="HI78" s="57"/>
      <c r="HJ78" s="57"/>
      <c r="HK78" s="57"/>
      <c r="HL78" s="57"/>
      <c r="HM78" s="57"/>
      <c r="HN78" s="57"/>
      <c r="HO78" s="57"/>
      <c r="HP78" s="57"/>
      <c r="HQ78" s="57"/>
      <c r="HR78" s="57"/>
      <c r="HS78" s="57"/>
      <c r="HT78" s="57"/>
    </row>
    <row r="79" spans="1:228"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2021-01-20T10:14:02Z</cp:lastPrinted>
  <dcterms:created xsi:type="dcterms:W3CDTF">2016-01-19T13:06:09Z</dcterms:created>
  <dcterms:modified xsi:type="dcterms:W3CDTF">2021-01-20T10:14:06Z</dcterms:modified>
</cp:coreProperties>
</file>