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personal" sheetId="1" r:id="rId1"/>
    <sheet name="materiale" sheetId="2" r:id="rId2"/>
  </sheets>
  <definedNames>
    <definedName name="_xlnm.Print_Area" localSheetId="0">personal!$A$1:$E$36</definedName>
  </definedNames>
  <calcPr calcId="125725"/>
</workbook>
</file>

<file path=xl/calcChain.xml><?xml version="1.0" encoding="utf-8"?>
<calcChain xmlns="http://schemas.openxmlformats.org/spreadsheetml/2006/main">
  <c r="G68" i="2"/>
  <c r="G61"/>
  <c r="G57"/>
  <c r="G16"/>
  <c r="G64"/>
  <c r="G39"/>
  <c r="D31" i="1"/>
  <c r="G71" i="2"/>
  <c r="G20"/>
  <c r="D28" i="1"/>
  <c r="G31" i="2"/>
  <c r="G74"/>
  <c r="G27"/>
  <c r="G23"/>
  <c r="D24" i="1"/>
  <c r="D20"/>
  <c r="D16"/>
  <c r="D12"/>
  <c r="G78" i="2" l="1"/>
  <c r="D35" i="1"/>
</calcChain>
</file>

<file path=xl/sharedStrings.xml><?xml version="1.0" encoding="utf-8"?>
<sst xmlns="http://schemas.openxmlformats.org/spreadsheetml/2006/main" count="230" uniqueCount="146">
  <si>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</si>
  <si>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</si>
  <si>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</si>
  <si>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</si>
  <si>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</si>
  <si>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</si>
  <si>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</si>
  <si>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</si>
  <si>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</si>
  <si>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</si>
  <si>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</si>
  <si>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</si>
  <si>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</si>
  <si>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</si>
  <si>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</si>
  <si>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</si>
  <si>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</si>
  <si>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</si>
  <si>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</si>
  <si>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</si>
  <si>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</si>
  <si>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</si>
  <si>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</si>
  <si>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</si>
  <si>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</si>
  <si>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</si>
  <si>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</si>
  <si>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cota parte chelt.paza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</si>
  <si>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</si>
  <si>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</si>
  <si>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</si>
  <si>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</si>
  <si>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</si>
  <si>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</si>
  <si>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Total 10.01.30</t>
  </si>
  <si>
    <t>abonament cablu tv</t>
  </si>
  <si>
    <t>chelt.telef.mobil</t>
  </si>
  <si>
    <t>ROMANIAN SECURITY SYSTEMS BUCURESTI</t>
  </si>
  <si>
    <t>RCS&amp;RDS BUCURESTI</t>
  </si>
  <si>
    <t>ELECTRICA FURNIZARE SA</t>
  </si>
  <si>
    <t>energie electrica</t>
  </si>
  <si>
    <t>taxe postale</t>
  </si>
  <si>
    <t>20.01.01</t>
  </si>
  <si>
    <t>Total 20.01.01</t>
  </si>
  <si>
    <t>DOSTRAP CLEAN SRL BRAILA</t>
  </si>
  <si>
    <t>servicii curatenie</t>
  </si>
  <si>
    <t>Total 10.03.07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</si>
  <si>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</si>
  <si>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</si>
  <si>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</si>
  <si>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</si>
  <si>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</si>
  <si>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</si>
  <si>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ECO S.A. BRAILA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</si>
  <si>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</si>
  <si>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</si>
  <si>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</si>
  <si>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</si>
  <si>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</si>
  <si>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</si>
  <si>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</si>
  <si>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</si>
  <si>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</si>
  <si>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chelt.telef.fix</t>
  </si>
  <si>
    <t>Subotal 10.01.01</t>
  </si>
  <si>
    <t>Subotal 10.01.05</t>
  </si>
  <si>
    <t>Subotal 10.01.06</t>
  </si>
  <si>
    <t>Subotal 10.01.17</t>
  </si>
  <si>
    <t>Subotal 10.01.30</t>
  </si>
  <si>
    <t>Subotal 10.03.07</t>
  </si>
  <si>
    <t>Subtotal 20.01.01</t>
  </si>
  <si>
    <t>Subtotal 20.01.03</t>
  </si>
  <si>
    <t>Subtotal 20.01.04</t>
  </si>
  <si>
    <t>Subtotal 20.01.08</t>
  </si>
  <si>
    <t>Subtotal 20.01.30</t>
  </si>
  <si>
    <t>Subtotal 20.30.04</t>
  </si>
  <si>
    <t>rechizite</t>
  </si>
  <si>
    <t xml:space="preserve">I.T.M. BRAILA </t>
  </si>
  <si>
    <t>CEC</t>
  </si>
  <si>
    <t>monitorizare</t>
  </si>
  <si>
    <t>20.05.30</t>
  </si>
  <si>
    <t>Total 20.05.30</t>
  </si>
  <si>
    <t>20.06.01</t>
  </si>
  <si>
    <t>Total 20.06.01</t>
  </si>
  <si>
    <t>20.30.03</t>
  </si>
  <si>
    <t>Total 20.30.03</t>
  </si>
  <si>
    <t>alimentare card-uri +plata contrib.salariati- ind.CM</t>
  </si>
  <si>
    <t>Subtotal 20.05.30</t>
  </si>
  <si>
    <t>Subtotal 20.06.01</t>
  </si>
  <si>
    <t>Subtotal 20.30.03</t>
  </si>
  <si>
    <t>20.01.02</t>
  </si>
  <si>
    <t>Total 20.01.02</t>
  </si>
  <si>
    <t>20.01.05</t>
  </si>
  <si>
    <t>Total 20.01.05</t>
  </si>
  <si>
    <t>ROMPETROL SRL</t>
  </si>
  <si>
    <t>fc.prof.</t>
  </si>
  <si>
    <t>bonuri val.carb.auto</t>
  </si>
  <si>
    <t>Total 20.14</t>
  </si>
  <si>
    <t>Subtotal 20.01.02</t>
  </si>
  <si>
    <t>Subtotal 20.01.05</t>
  </si>
  <si>
    <t>Subtotal 20.14</t>
  </si>
  <si>
    <t>chelt.diverse materiale numerar</t>
  </si>
  <si>
    <t>RTC PROFFICE EXPERIENCE SA BUCURESTI</t>
  </si>
  <si>
    <t>AXION IMPEX SRL BRAILA</t>
  </si>
  <si>
    <t>ulei motor</t>
  </si>
  <si>
    <t>MIN TRANS SERVICE SRL BRAILA</t>
  </si>
  <si>
    <t>10.02.06</t>
  </si>
  <si>
    <t>Total 10.02.06</t>
  </si>
  <si>
    <t>20.30.30</t>
  </si>
  <si>
    <t>Total 20.30.30</t>
  </si>
  <si>
    <t>Subtotal 10.02.06</t>
  </si>
  <si>
    <t>Subtotal 20.30.30</t>
  </si>
  <si>
    <t>masti de protectie+dezinfectant</t>
  </si>
  <si>
    <t>contributie asiguratorie pentru munca salarii</t>
  </si>
  <si>
    <t>cv mentenanta</t>
  </si>
  <si>
    <t>SELADO COM SRL BRAILA</t>
  </si>
  <si>
    <t>cota parte chelt.taxa teren</t>
  </si>
  <si>
    <t>asigurari auto casco</t>
  </si>
  <si>
    <t>perioada: 01.10 - 31.10.2020</t>
  </si>
  <si>
    <t>Total octombrie 2020</t>
  </si>
  <si>
    <t>perioada: 01.10-31.10.2020</t>
  </si>
  <si>
    <t>octombrie</t>
  </si>
  <si>
    <t>plicuri personalizate</t>
  </si>
  <si>
    <t>ECOCART PRINTING SRL BALS</t>
  </si>
  <si>
    <t>toner imprimanta</t>
  </si>
  <si>
    <t>CEDAROM TRADE SRL BRAILA</t>
  </si>
  <si>
    <t>SPECTRUM SRL BRAILA</t>
  </si>
  <si>
    <t>sapun lochid</t>
  </si>
  <si>
    <t>hartie igienica</t>
  </si>
  <si>
    <t>DISTRISAN SRL BRAILA</t>
  </si>
  <si>
    <t>verif.prize de pamant</t>
  </si>
  <si>
    <t>cv inloc.acumulatori sursa</t>
  </si>
  <si>
    <t>rep.calculator</t>
  </si>
  <si>
    <t>servicii paza</t>
  </si>
  <si>
    <t>PALADE IT THERMO SRL BRAILA</t>
  </si>
  <si>
    <t>trecere chiller pt.iarna</t>
  </si>
  <si>
    <t>reparatie chiller</t>
  </si>
  <si>
    <t>saci rafie</t>
  </si>
  <si>
    <t>cv comunicator sist.alarma</t>
  </si>
  <si>
    <t>revizie auto</t>
  </si>
  <si>
    <t>monitor calculator</t>
  </si>
  <si>
    <t>INFOASISTENT SRL BRAILA</t>
  </si>
  <si>
    <t>desktop PC Tower</t>
  </si>
  <si>
    <t>HORECA GREEN CONSULTING SRL</t>
  </si>
  <si>
    <t>cv viziere</t>
  </si>
  <si>
    <t>ind.CM numerar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</si>
</sst>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75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1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0" fontId="0" fillId="0" borderId="3" xfId="0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2" fontId="0" fillId="0" borderId="10" xfId="0" applyNumberFormat="1" applyFont="1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3" fontId="0" fillId="0" borderId="24" xfId="0" applyNumberFormat="1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5" xfId="0" applyBorder="1"/>
    <xf numFmtId="0" fontId="5" fillId="0" borderId="26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2" fontId="0" fillId="0" borderId="23" xfId="0" applyNumberFormat="1" applyFont="1" applyBorder="1"/>
    <xf numFmtId="0" fontId="0" fillId="0" borderId="28" xfId="0" applyBorder="1"/>
    <xf numFmtId="1" fontId="0" fillId="0" borderId="4" xfId="0" applyNumberFormat="1" applyBorder="1" applyAlignment="1">
      <alignment horizontal="center"/>
    </xf>
    <xf numFmtId="0" fontId="0" fillId="0" borderId="23" xfId="0" applyFont="1" applyBorder="1"/>
    <xf numFmtId="0" fontId="0" fillId="0" borderId="1" xfId="0" applyFont="1" applyBorder="1" applyAlignment="1">
      <alignment horizontal="left"/>
    </xf>
    <xf numFmtId="2" fontId="5" fillId="0" borderId="0" xfId="0" applyNumberFormat="1" applyFont="1" applyAlignment="1">
      <alignment horizontal="right"/>
    </xf>
    <xf numFmtId="2" fontId="5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20" xfId="0" applyNumberFormat="1" applyFont="1" applyBorder="1" applyAlignment="1">
      <alignment horizontal="right"/>
    </xf>
    <xf numFmtId="2" fontId="0" fillId="0" borderId="8" xfId="0" applyNumberFormat="1" applyFont="1" applyBorder="1" applyAlignment="1">
      <alignment horizontal="right"/>
    </xf>
    <xf numFmtId="2" fontId="0" fillId="0" borderId="28" xfId="0" applyNumberFormat="1" applyFont="1" applyBorder="1" applyAlignment="1">
      <alignment horizontal="right"/>
    </xf>
    <xf numFmtId="2" fontId="5" fillId="0" borderId="22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1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/>
    <xf numFmtId="0" fontId="0" fillId="0" borderId="32" xfId="0" applyBorder="1" applyAlignment="1">
      <alignment horizontal="left"/>
    </xf>
    <xf numFmtId="0" fontId="0" fillId="0" borderId="24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23" xfId="0" applyFont="1" applyBorder="1" applyAlignment="1">
      <alignment horizontal="left"/>
    </xf>
    <xf numFmtId="3" fontId="0" fillId="0" borderId="4" xfId="0" applyNumberFormat="1" applyFont="1" applyBorder="1"/>
    <xf numFmtId="0" fontId="0" fillId="0" borderId="4" xfId="0" applyFont="1" applyBorder="1"/>
    <xf numFmtId="0" fontId="0" fillId="0" borderId="27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30" xfId="0" applyFont="1" applyBorder="1"/>
    <xf numFmtId="0" fontId="0" fillId="0" borderId="31" xfId="0" applyBorder="1" applyAlignment="1">
      <alignment horizontal="left"/>
    </xf>
    <xf numFmtId="0" fontId="0" fillId="0" borderId="8" xfId="0" applyFont="1" applyBorder="1"/>
    <xf numFmtId="2" fontId="0" fillId="0" borderId="8" xfId="0" applyNumberFormat="1" applyFont="1" applyBorder="1"/>
    <xf numFmtId="3" fontId="0" fillId="0" borderId="8" xfId="0" applyNumberFormat="1" applyFont="1" applyBorder="1"/>
    <xf numFmtId="2" fontId="0" fillId="0" borderId="20" xfId="0" applyNumberFormat="1" applyFont="1" applyBorder="1"/>
    <xf numFmtId="3" fontId="0" fillId="0" borderId="4" xfId="0" applyNumberFormat="1" applyBorder="1"/>
    <xf numFmtId="0" fontId="5" fillId="0" borderId="23" xfId="0" applyFont="1" applyBorder="1" applyAlignment="1">
      <alignment horizontal="left"/>
    </xf>
    <xf numFmtId="3" fontId="0" fillId="0" borderId="23" xfId="0" applyNumberForma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3" fontId="0" fillId="0" borderId="8" xfId="0" applyNumberFormat="1" applyBorder="1"/>
    <xf numFmtId="0" fontId="0" fillId="0" borderId="7" xfId="0" applyFill="1" applyBorder="1"/>
    <xf numFmtId="3" fontId="0" fillId="0" borderId="7" xfId="0" applyNumberFormat="1" applyBorder="1"/>
    <xf numFmtId="0" fontId="0" fillId="0" borderId="23" xfId="0" applyFill="1" applyBorder="1"/>
    <xf numFmtId="0" fontId="5" fillId="0" borderId="23" xfId="0" applyFont="1" applyFill="1" applyBorder="1"/>
    <xf numFmtId="0" fontId="0" fillId="0" borderId="35" xfId="0" applyBorder="1"/>
    <xf numFmtId="0" fontId="0" fillId="0" borderId="23" xfId="0" applyBorder="1" applyAlignment="1">
      <alignment horizontal="left" wrapText="1"/>
    </xf>
    <xf numFmtId="0" fontId="5" fillId="0" borderId="23" xfId="0" applyFont="1" applyFill="1" applyBorder="1" applyAlignment="1">
      <alignment horizontal="left"/>
    </xf>
    <xf numFmtId="0" fontId="5" fillId="0" borderId="31" xfId="0" applyFont="1" applyBorder="1"/>
    <xf numFmtId="0" fontId="0" fillId="0" borderId="29" xfId="0" applyBorder="1" applyAlignment="1">
      <alignment horizontal="left"/>
    </xf>
    <xf numFmtId="2" fontId="0" fillId="0" borderId="29" xfId="0" applyNumberFormat="1" applyFont="1" applyBorder="1" applyAlignment="1">
      <alignment horizontal="right"/>
    </xf>
    <xf numFmtId="0" fontId="0" fillId="0" borderId="29" xfId="0" applyBorder="1"/>
    <xf numFmtId="0" fontId="0" fillId="0" borderId="37" xfId="0" applyFont="1" applyBorder="1" applyAlignment="1">
      <alignment horizontal="center"/>
    </xf>
    <xf numFmtId="0" fontId="5" fillId="0" borderId="6" xfId="0" applyFont="1" applyBorder="1"/>
    <xf numFmtId="1" fontId="0" fillId="0" borderId="23" xfId="0" applyNumberFormat="1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2" fontId="0" fillId="0" borderId="25" xfId="0" applyNumberFormat="1" applyFont="1" applyBorder="1" applyAlignment="1">
      <alignment horizontal="right"/>
    </xf>
    <xf numFmtId="3" fontId="0" fillId="0" borderId="23" xfId="0" applyNumberFormat="1" applyFont="1" applyBorder="1"/>
    <xf numFmtId="14" fontId="0" fillId="0" borderId="23" xfId="0" applyNumberFormat="1" applyBorder="1" applyAlignment="1">
      <alignment horizontal="center"/>
    </xf>
    <xf numFmtId="0" fontId="0" fillId="0" borderId="23" xfId="0" applyFill="1" applyBorder="1" applyAlignment="1">
      <alignment horizontal="center"/>
    </xf>
    <xf numFmtId="2" fontId="0" fillId="0" borderId="23" xfId="0" applyNumberFormat="1" applyBorder="1"/>
    <xf numFmtId="0" fontId="5" fillId="0" borderId="23" xfId="0" applyFont="1" applyBorder="1" applyAlignment="1">
      <alignment horizontal="right"/>
    </xf>
    <xf numFmtId="14" fontId="0" fillId="0" borderId="8" xfId="0" applyNumberFormat="1" applyBorder="1" applyAlignment="1">
      <alignment horizontal="center"/>
    </xf>
    <xf numFmtId="0" fontId="0" fillId="0" borderId="38" xfId="0" applyBorder="1"/>
    <xf numFmtId="14" fontId="0" fillId="0" borderId="39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2" fontId="0" fillId="0" borderId="10" xfId="0" applyNumberFormat="1" applyBorder="1"/>
    <xf numFmtId="0" fontId="5" fillId="0" borderId="10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28" xfId="0" applyFont="1" applyBorder="1"/>
    <xf numFmtId="0" fontId="0" fillId="0" borderId="29" xfId="0" applyFont="1" applyBorder="1" applyAlignment="1">
      <alignment horizontal="center"/>
    </xf>
    <xf numFmtId="0" fontId="0" fillId="0" borderId="29" xfId="0" applyFont="1" applyBorder="1" applyAlignment="1">
      <alignment horizontal="center" wrapText="1"/>
    </xf>
    <xf numFmtId="0" fontId="0" fillId="0" borderId="29" xfId="0" applyBorder="1" applyAlignment="1">
      <alignment horizontal="left" wrapText="1"/>
    </xf>
    <xf numFmtId="2" fontId="0" fillId="0" borderId="40" xfId="0" applyNumberFormat="1" applyFont="1" applyBorder="1"/>
    <xf numFmtId="0" fontId="0" fillId="0" borderId="40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6" xfId="0" applyFont="1" applyBorder="1" applyAlignment="1">
      <alignment horizontal="center"/>
    </xf>
    <xf numFmtId="3" fontId="0" fillId="0" borderId="29" xfId="0" applyNumberFormat="1" applyBorder="1"/>
    <xf numFmtId="0" fontId="0" fillId="0" borderId="32" xfId="0" applyFont="1" applyBorder="1" applyAlignment="1">
      <alignment horizontal="center"/>
    </xf>
    <xf numFmtId="0" fontId="0" fillId="0" borderId="42" xfId="0" applyBorder="1"/>
    <xf numFmtId="2" fontId="0" fillId="0" borderId="43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36" xfId="0" applyFont="1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28" xfId="0" applyFont="1" applyBorder="1" applyAlignment="1">
      <alignment horizontal="center" wrapText="1"/>
    </xf>
    <xf numFmtId="0" fontId="0" fillId="0" borderId="28" xfId="0" applyBorder="1" applyAlignment="1">
      <alignment horizontal="left" wrapText="1"/>
    </xf>
    <xf numFmtId="0" fontId="0" fillId="0" borderId="28" xfId="0" applyBorder="1" applyAlignment="1">
      <alignment horizontal="left"/>
    </xf>
    <xf numFmtId="0" fontId="0" fillId="0" borderId="28" xfId="0" applyFont="1" applyBorder="1"/>
    <xf numFmtId="2" fontId="0" fillId="0" borderId="28" xfId="0" applyNumberFormat="1" applyFont="1" applyBorder="1"/>
    <xf numFmtId="3" fontId="0" fillId="0" borderId="28" xfId="0" applyNumberFormat="1" applyFont="1" applyBorder="1"/>
    <xf numFmtId="0" fontId="5" fillId="0" borderId="36" xfId="0" applyFont="1" applyBorder="1"/>
    <xf numFmtId="0" fontId="0" fillId="0" borderId="29" xfId="0" applyBorder="1" applyAlignment="1">
      <alignment horizontal="center"/>
    </xf>
    <xf numFmtId="2" fontId="0" fillId="0" borderId="29" xfId="0" applyNumberFormat="1" applyFont="1" applyBorder="1"/>
    <xf numFmtId="0" fontId="5" fillId="0" borderId="29" xfId="0" applyFont="1" applyFill="1" applyBorder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topLeftCell="A7" workbookViewId="0">
      <selection activeCell="D31" sqref="D31"/>
    </sheetView>
  </sheetViews>
  <sheetFormatPr defaultRowHeight="12.75"/>
  <cols>
    <col min="1" max="1" width="20.28515625" customWidth="1"/>
    <col min="2" max="2" width="11" style="10" customWidth="1"/>
    <col min="3" max="3" width="6.5703125" style="10" customWidth="1"/>
    <col min="4" max="4" width="15.28515625" style="86" customWidth="1"/>
    <col min="5" max="5" width="49.85546875" customWidth="1"/>
  </cols>
  <sheetData>
    <row r="1" spans="1:6">
      <c r="A1" s="1" t="s">
        <v>7</v>
      </c>
      <c r="B1" s="39"/>
      <c r="C1" s="39"/>
      <c r="D1" s="79"/>
    </row>
    <row r="3" spans="1:6">
      <c r="A3" s="1" t="s">
        <v>9</v>
      </c>
      <c r="B3" s="39"/>
      <c r="C3" s="39"/>
      <c r="D3" s="79"/>
      <c r="E3" s="1"/>
    </row>
    <row r="4" spans="1:6">
      <c r="A4" s="1" t="s">
        <v>10</v>
      </c>
      <c r="B4" s="39"/>
      <c r="C4" s="39"/>
      <c r="D4" s="79"/>
      <c r="F4" s="2"/>
    </row>
    <row r="5" spans="1:6">
      <c r="A5" s="1"/>
      <c r="B5" s="39"/>
      <c r="C5" s="39"/>
      <c r="D5" s="79"/>
      <c r="F5" s="2"/>
    </row>
    <row r="6" spans="1:6">
      <c r="A6" s="1"/>
      <c r="B6" s="39" t="s">
        <v>118</v>
      </c>
      <c r="C6" s="39"/>
      <c r="D6" s="79"/>
      <c r="E6" s="11"/>
      <c r="F6" s="2"/>
    </row>
    <row r="7" spans="1:6">
      <c r="B7" s="39"/>
      <c r="C7" s="39"/>
      <c r="D7" s="79"/>
    </row>
    <row r="8" spans="1:6" s="10" customFormat="1">
      <c r="A8" s="4" t="s">
        <v>4</v>
      </c>
      <c r="B8" s="4" t="s">
        <v>0</v>
      </c>
      <c r="C8" s="4" t="s">
        <v>1</v>
      </c>
      <c r="D8" s="80" t="s">
        <v>2</v>
      </c>
      <c r="E8" s="4" t="s">
        <v>3</v>
      </c>
    </row>
    <row r="9" spans="1:6" s="10" customFormat="1">
      <c r="A9" s="78" t="s">
        <v>64</v>
      </c>
      <c r="B9" s="4"/>
      <c r="C9" s="4"/>
      <c r="D9" s="81">
        <v>2270714</v>
      </c>
      <c r="E9" s="4"/>
    </row>
    <row r="10" spans="1:6">
      <c r="A10" s="5" t="s">
        <v>5</v>
      </c>
      <c r="B10" s="9" t="s">
        <v>121</v>
      </c>
      <c r="C10" s="9">
        <v>14</v>
      </c>
      <c r="D10" s="81">
        <v>236848</v>
      </c>
      <c r="E10" s="3" t="s">
        <v>33</v>
      </c>
    </row>
    <row r="11" spans="1:6">
      <c r="A11" s="5"/>
      <c r="B11" s="9" t="s">
        <v>121</v>
      </c>
      <c r="C11" s="9">
        <v>15</v>
      </c>
      <c r="D11" s="81">
        <v>7235</v>
      </c>
      <c r="E11" s="3" t="s">
        <v>8</v>
      </c>
    </row>
    <row r="12" spans="1:6" ht="13.5" thickBot="1">
      <c r="A12" s="45" t="s">
        <v>6</v>
      </c>
      <c r="B12" s="46"/>
      <c r="C12" s="41"/>
      <c r="D12" s="82">
        <f>SUM(D9:D11)</f>
        <v>2514797</v>
      </c>
      <c r="E12" s="40"/>
    </row>
    <row r="13" spans="1:6">
      <c r="A13" s="87" t="s">
        <v>65</v>
      </c>
      <c r="B13" s="44"/>
      <c r="C13" s="44"/>
      <c r="D13" s="83">
        <v>288576</v>
      </c>
      <c r="E13" s="43"/>
    </row>
    <row r="14" spans="1:6">
      <c r="A14" s="28" t="s">
        <v>55</v>
      </c>
      <c r="B14" s="9" t="s">
        <v>121</v>
      </c>
      <c r="C14" s="9">
        <v>14</v>
      </c>
      <c r="D14" s="83">
        <v>30512</v>
      </c>
      <c r="E14" s="43" t="s">
        <v>57</v>
      </c>
    </row>
    <row r="15" spans="1:6">
      <c r="A15" s="77"/>
      <c r="B15" s="9" t="s">
        <v>121</v>
      </c>
      <c r="C15" s="9">
        <v>15</v>
      </c>
      <c r="D15" s="70">
        <v>608</v>
      </c>
      <c r="E15" s="75" t="s">
        <v>58</v>
      </c>
    </row>
    <row r="16" spans="1:6" ht="13.5" thickBot="1">
      <c r="A16" s="35" t="s">
        <v>56</v>
      </c>
      <c r="B16" s="91"/>
      <c r="C16" s="33"/>
      <c r="D16" s="73">
        <f>SUM(D13:D15)</f>
        <v>319696</v>
      </c>
      <c r="E16" s="26"/>
    </row>
    <row r="17" spans="1:5">
      <c r="A17" s="88" t="s">
        <v>66</v>
      </c>
      <c r="B17" s="44"/>
      <c r="C17" s="44"/>
      <c r="D17" s="83">
        <v>283472</v>
      </c>
      <c r="E17" s="43"/>
    </row>
    <row r="18" spans="1:5">
      <c r="A18" s="89" t="s">
        <v>48</v>
      </c>
      <c r="B18" s="9" t="s">
        <v>121</v>
      </c>
      <c r="C18" s="9">
        <v>14</v>
      </c>
      <c r="D18" s="70">
        <v>30145</v>
      </c>
      <c r="E18" s="56" t="s">
        <v>49</v>
      </c>
    </row>
    <row r="19" spans="1:5">
      <c r="A19" s="42"/>
      <c r="B19" s="9" t="s">
        <v>121</v>
      </c>
      <c r="C19" s="9">
        <v>15</v>
      </c>
      <c r="D19" s="84">
        <v>1442</v>
      </c>
      <c r="E19" s="75" t="s">
        <v>51</v>
      </c>
    </row>
    <row r="20" spans="1:5" ht="13.5" thickBot="1">
      <c r="A20" s="40" t="s">
        <v>50</v>
      </c>
      <c r="B20" s="33"/>
      <c r="C20" s="33"/>
      <c r="D20" s="73">
        <f>SUM(D17:D19)</f>
        <v>315059</v>
      </c>
      <c r="E20" s="26"/>
    </row>
    <row r="21" spans="1:5">
      <c r="A21" s="90" t="s">
        <v>67</v>
      </c>
      <c r="B21" s="44"/>
      <c r="C21" s="44"/>
      <c r="D21" s="83">
        <v>109002</v>
      </c>
      <c r="E21" s="43"/>
    </row>
    <row r="22" spans="1:5">
      <c r="A22" s="43" t="s">
        <v>59</v>
      </c>
      <c r="B22" s="9" t="s">
        <v>121</v>
      </c>
      <c r="C22" s="9">
        <v>14</v>
      </c>
      <c r="D22" s="83">
        <v>10416</v>
      </c>
      <c r="E22" s="43" t="s">
        <v>60</v>
      </c>
    </row>
    <row r="23" spans="1:5">
      <c r="A23" s="75"/>
      <c r="B23" s="9" t="s">
        <v>121</v>
      </c>
      <c r="C23" s="9">
        <v>15</v>
      </c>
      <c r="D23" s="84">
        <v>231</v>
      </c>
      <c r="E23" s="75" t="s">
        <v>61</v>
      </c>
    </row>
    <row r="24" spans="1:5" s="42" customFormat="1" ht="13.5" thickBot="1">
      <c r="A24" s="26" t="s">
        <v>62</v>
      </c>
      <c r="B24" s="33"/>
      <c r="C24" s="33"/>
      <c r="D24" s="73">
        <f>SUM(D21:D23)</f>
        <v>119649</v>
      </c>
      <c r="E24" s="26"/>
    </row>
    <row r="25" spans="1:5" s="42" customFormat="1">
      <c r="A25" s="96" t="s">
        <v>68</v>
      </c>
      <c r="B25" s="44"/>
      <c r="C25" s="44"/>
      <c r="D25" s="83">
        <v>95524</v>
      </c>
      <c r="E25" s="43"/>
    </row>
    <row r="26" spans="1:5" s="42" customFormat="1">
      <c r="A26" s="96"/>
      <c r="B26" s="9" t="s">
        <v>121</v>
      </c>
      <c r="C26" s="44">
        <v>14</v>
      </c>
      <c r="D26" s="83">
        <v>23737</v>
      </c>
      <c r="E26" s="56" t="s">
        <v>86</v>
      </c>
    </row>
    <row r="27" spans="1:5" s="42" customFormat="1">
      <c r="A27" s="57"/>
      <c r="B27" s="9" t="s">
        <v>121</v>
      </c>
      <c r="C27" s="55">
        <v>15</v>
      </c>
      <c r="D27" s="70">
        <v>841</v>
      </c>
      <c r="E27" s="56" t="s">
        <v>145</v>
      </c>
    </row>
    <row r="28" spans="1:5" s="42" customFormat="1" ht="13.5" thickBot="1">
      <c r="A28" s="26" t="s">
        <v>34</v>
      </c>
      <c r="B28" s="33"/>
      <c r="C28" s="33"/>
      <c r="D28" s="73">
        <f>SUM(D25:D27)</f>
        <v>120102</v>
      </c>
      <c r="E28" s="26"/>
    </row>
    <row r="29" spans="1:5" s="42" customFormat="1">
      <c r="A29" s="90" t="s">
        <v>69</v>
      </c>
      <c r="B29" s="44"/>
      <c r="C29" s="44"/>
      <c r="D29" s="83">
        <v>68322</v>
      </c>
      <c r="E29" s="43"/>
    </row>
    <row r="30" spans="1:5">
      <c r="A30" s="8" t="s">
        <v>47</v>
      </c>
      <c r="B30" s="9" t="s">
        <v>121</v>
      </c>
      <c r="C30" s="158">
        <v>14</v>
      </c>
      <c r="D30" s="70">
        <v>7385</v>
      </c>
      <c r="E30" s="159" t="s">
        <v>113</v>
      </c>
    </row>
    <row r="31" spans="1:5" ht="13.5" thickBot="1">
      <c r="A31" s="40" t="s">
        <v>46</v>
      </c>
      <c r="B31" s="51"/>
      <c r="C31" s="51"/>
      <c r="D31" s="160">
        <f>SUM(D29:D30)</f>
        <v>75707</v>
      </c>
      <c r="E31" s="52"/>
    </row>
    <row r="32" spans="1:5">
      <c r="A32" s="43" t="s">
        <v>110</v>
      </c>
      <c r="B32" s="93"/>
      <c r="C32" s="93"/>
      <c r="D32" s="83">
        <v>59450</v>
      </c>
      <c r="E32" s="108"/>
    </row>
    <row r="33" spans="1:5">
      <c r="A33" s="56" t="s">
        <v>106</v>
      </c>
      <c r="B33" s="55"/>
      <c r="C33" s="68"/>
      <c r="D33" s="70"/>
      <c r="E33" s="112"/>
    </row>
    <row r="34" spans="1:5" ht="13.5" thickBot="1">
      <c r="A34" s="58" t="s">
        <v>107</v>
      </c>
      <c r="B34" s="132"/>
      <c r="C34" s="132"/>
      <c r="D34" s="133">
        <v>59450</v>
      </c>
      <c r="E34" s="134"/>
    </row>
    <row r="35" spans="1:5" ht="13.5" thickBot="1">
      <c r="A35" s="47" t="s">
        <v>119</v>
      </c>
      <c r="B35" s="48"/>
      <c r="C35" s="48"/>
      <c r="D35" s="85">
        <f>D12+D16+D20+D24+D28+D31+D34</f>
        <v>3524460</v>
      </c>
      <c r="E35" s="50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79"/>
  <sheetViews>
    <sheetView topLeftCell="A50" workbookViewId="0">
      <selection activeCell="G78" sqref="G78"/>
    </sheetView>
  </sheetViews>
  <sheetFormatPr defaultRowHeight="12.75"/>
  <cols>
    <col min="1" max="1" width="20.7109375" customWidth="1"/>
    <col min="2" max="2" width="12.140625" style="10" customWidth="1"/>
    <col min="3" max="3" width="11.42578125" style="10" customWidth="1"/>
    <col min="4" max="4" width="13.28515625" style="10" customWidth="1"/>
    <col min="5" max="5" width="42.5703125" customWidth="1"/>
    <col min="6" max="6" width="15.5703125" style="10" customWidth="1"/>
    <col min="7" max="7" width="13.42578125" style="25" customWidth="1"/>
    <col min="8" max="8" width="34.28515625" customWidth="1"/>
  </cols>
  <sheetData>
    <row r="1" spans="1:10">
      <c r="A1" s="161" t="s">
        <v>7</v>
      </c>
      <c r="B1" s="161"/>
      <c r="C1" s="161"/>
      <c r="D1" s="161"/>
      <c r="E1" s="161"/>
      <c r="F1" s="161"/>
      <c r="G1" s="161"/>
      <c r="H1" s="1"/>
    </row>
    <row r="2" spans="1:10">
      <c r="A2" s="92"/>
      <c r="B2" s="92"/>
      <c r="C2" s="92"/>
      <c r="D2" s="92"/>
      <c r="E2" s="92"/>
      <c r="F2" s="92"/>
      <c r="G2" s="92"/>
      <c r="H2" s="1"/>
    </row>
    <row r="3" spans="1:10">
      <c r="A3" s="161" t="s">
        <v>9</v>
      </c>
      <c r="B3" s="161"/>
      <c r="C3" s="161"/>
      <c r="D3" s="161"/>
      <c r="E3" s="161"/>
      <c r="F3" s="161"/>
      <c r="G3" s="161"/>
      <c r="H3" s="1"/>
      <c r="I3" s="1"/>
    </row>
    <row r="4" spans="1:10">
      <c r="A4" s="161" t="s">
        <v>11</v>
      </c>
      <c r="B4" s="161"/>
      <c r="C4" s="161"/>
      <c r="D4" s="161"/>
      <c r="E4" s="161"/>
      <c r="F4" s="161"/>
      <c r="G4" s="161"/>
      <c r="H4" s="1"/>
      <c r="J4" s="2"/>
    </row>
    <row r="5" spans="1:10">
      <c r="A5" s="161" t="s">
        <v>120</v>
      </c>
      <c r="B5" s="161"/>
      <c r="C5" s="161"/>
      <c r="D5" s="161"/>
      <c r="E5" s="161"/>
      <c r="F5" s="161"/>
      <c r="G5" s="161"/>
    </row>
    <row r="7" spans="1:10" s="62" customFormat="1" ht="51.75" thickBot="1">
      <c r="A7" s="65" t="s">
        <v>4</v>
      </c>
      <c r="B7" s="65" t="s">
        <v>0</v>
      </c>
      <c r="C7" s="65" t="s">
        <v>12</v>
      </c>
      <c r="D7" s="66" t="s">
        <v>13</v>
      </c>
      <c r="E7" s="66" t="s">
        <v>14</v>
      </c>
      <c r="F7" s="66" t="s">
        <v>15</v>
      </c>
      <c r="G7" s="67" t="s">
        <v>2</v>
      </c>
      <c r="H7" s="65" t="s">
        <v>3</v>
      </c>
    </row>
    <row r="8" spans="1:10" s="64" customFormat="1">
      <c r="A8" s="97" t="s">
        <v>70</v>
      </c>
      <c r="B8" s="68"/>
      <c r="C8" s="68"/>
      <c r="D8" s="69"/>
      <c r="E8" s="69"/>
      <c r="F8" s="69"/>
      <c r="G8" s="70">
        <v>11438.82</v>
      </c>
      <c r="H8" s="68"/>
    </row>
    <row r="9" spans="1:10" s="64" customFormat="1">
      <c r="A9" s="111" t="s">
        <v>42</v>
      </c>
      <c r="B9" s="44" t="s">
        <v>121</v>
      </c>
      <c r="C9" s="93">
        <v>19</v>
      </c>
      <c r="D9" s="94">
        <v>1126</v>
      </c>
      <c r="E9" s="95" t="s">
        <v>115</v>
      </c>
      <c r="F9" s="94">
        <v>22111</v>
      </c>
      <c r="G9" s="83">
        <v>166.6</v>
      </c>
      <c r="H9" s="96" t="s">
        <v>122</v>
      </c>
    </row>
    <row r="10" spans="1:10" s="64" customFormat="1">
      <c r="A10" s="111"/>
      <c r="B10" s="44" t="s">
        <v>121</v>
      </c>
      <c r="C10" s="93">
        <v>21</v>
      </c>
      <c r="D10" s="94">
        <v>1137</v>
      </c>
      <c r="E10" s="95" t="s">
        <v>123</v>
      </c>
      <c r="F10" s="94">
        <v>1395</v>
      </c>
      <c r="G10" s="83">
        <v>749.7</v>
      </c>
      <c r="H10" s="96" t="s">
        <v>124</v>
      </c>
    </row>
    <row r="11" spans="1:10" s="64" customFormat="1">
      <c r="A11" s="111"/>
      <c r="B11" s="44" t="s">
        <v>121</v>
      </c>
      <c r="C11" s="93">
        <v>26</v>
      </c>
      <c r="D11" s="94">
        <v>1147</v>
      </c>
      <c r="E11" s="95" t="s">
        <v>125</v>
      </c>
      <c r="F11" s="94">
        <v>42538</v>
      </c>
      <c r="G11" s="83">
        <v>90</v>
      </c>
      <c r="H11" s="96" t="s">
        <v>124</v>
      </c>
    </row>
    <row r="12" spans="1:10" s="64" customFormat="1">
      <c r="A12" s="111"/>
      <c r="B12" s="44" t="s">
        <v>121</v>
      </c>
      <c r="C12" s="93">
        <v>29</v>
      </c>
      <c r="D12" s="94">
        <v>1151</v>
      </c>
      <c r="E12" s="95" t="s">
        <v>123</v>
      </c>
      <c r="F12" s="94">
        <v>1414</v>
      </c>
      <c r="G12" s="83">
        <v>773.5</v>
      </c>
      <c r="H12" s="96" t="s">
        <v>124</v>
      </c>
    </row>
    <row r="13" spans="1:10" s="64" customFormat="1">
      <c r="A13" s="111"/>
      <c r="B13" s="44" t="s">
        <v>121</v>
      </c>
      <c r="C13" s="93">
        <v>29</v>
      </c>
      <c r="D13" s="94">
        <v>1170</v>
      </c>
      <c r="E13" s="95" t="s">
        <v>102</v>
      </c>
      <c r="F13" s="94">
        <v>421040</v>
      </c>
      <c r="G13" s="83">
        <v>267.75</v>
      </c>
      <c r="H13" s="96" t="s">
        <v>76</v>
      </c>
    </row>
    <row r="14" spans="1:10" s="64" customFormat="1">
      <c r="A14" s="111"/>
      <c r="B14" s="44" t="s">
        <v>121</v>
      </c>
      <c r="C14" s="93">
        <v>30</v>
      </c>
      <c r="D14" s="94">
        <v>1173</v>
      </c>
      <c r="E14" s="95" t="s">
        <v>126</v>
      </c>
      <c r="F14" s="94">
        <v>13006</v>
      </c>
      <c r="G14" s="83">
        <v>374.26</v>
      </c>
      <c r="H14" s="96" t="s">
        <v>76</v>
      </c>
    </row>
    <row r="15" spans="1:10" s="64" customFormat="1">
      <c r="A15" s="162"/>
      <c r="B15" s="163" t="s">
        <v>121</v>
      </c>
      <c r="C15" s="164">
        <v>30</v>
      </c>
      <c r="D15" s="165">
        <v>1175</v>
      </c>
      <c r="E15" s="166" t="s">
        <v>123</v>
      </c>
      <c r="F15" s="165">
        <v>1461</v>
      </c>
      <c r="G15" s="84">
        <v>452.2</v>
      </c>
      <c r="H15" s="167" t="s">
        <v>124</v>
      </c>
    </row>
    <row r="16" spans="1:10" s="63" customFormat="1" ht="13.5" thickBot="1">
      <c r="A16" s="122" t="s">
        <v>43</v>
      </c>
      <c r="B16" s="71"/>
      <c r="C16" s="71"/>
      <c r="D16" s="72"/>
      <c r="E16" s="72"/>
      <c r="F16" s="72"/>
      <c r="G16" s="73">
        <f>SUM(G8:G15)</f>
        <v>14312.830000000002</v>
      </c>
      <c r="H16" s="71"/>
    </row>
    <row r="17" spans="1:8" s="63" customFormat="1">
      <c r="A17" s="57" t="s">
        <v>98</v>
      </c>
      <c r="B17" s="102"/>
      <c r="C17" s="102"/>
      <c r="D17" s="103"/>
      <c r="E17" s="103"/>
      <c r="F17" s="103"/>
      <c r="G17" s="83">
        <v>2370.64</v>
      </c>
      <c r="H17" s="102"/>
    </row>
    <row r="18" spans="1:8" s="64" customFormat="1">
      <c r="A18" s="28" t="s">
        <v>90</v>
      </c>
      <c r="B18" s="44" t="s">
        <v>121</v>
      </c>
      <c r="C18" s="68">
        <v>29</v>
      </c>
      <c r="D18" s="69">
        <v>1160</v>
      </c>
      <c r="E18" s="123" t="s">
        <v>102</v>
      </c>
      <c r="F18" s="69">
        <v>417512</v>
      </c>
      <c r="G18" s="70">
        <v>89.25</v>
      </c>
      <c r="H18" s="57" t="s">
        <v>127</v>
      </c>
    </row>
    <row r="19" spans="1:8" s="64" customFormat="1">
      <c r="A19" s="147"/>
      <c r="B19" s="44" t="s">
        <v>121</v>
      </c>
      <c r="C19" s="148">
        <v>29</v>
      </c>
      <c r="D19" s="149">
        <v>1169</v>
      </c>
      <c r="E19" s="150" t="s">
        <v>102</v>
      </c>
      <c r="F19" s="149">
        <v>421040</v>
      </c>
      <c r="G19" s="127">
        <v>142.80000000000001</v>
      </c>
      <c r="H19" s="126" t="s">
        <v>128</v>
      </c>
    </row>
    <row r="20" spans="1:8" s="63" customFormat="1" ht="13.5" thickBot="1">
      <c r="A20" s="26" t="s">
        <v>91</v>
      </c>
      <c r="B20" s="113"/>
      <c r="C20" s="71"/>
      <c r="D20" s="72"/>
      <c r="E20" s="72"/>
      <c r="F20" s="72"/>
      <c r="G20" s="73">
        <f>SUM(G17:G19)</f>
        <v>2602.69</v>
      </c>
      <c r="H20" s="71"/>
    </row>
    <row r="21" spans="1:8" s="63" customFormat="1">
      <c r="A21" s="96" t="s">
        <v>71</v>
      </c>
      <c r="B21" s="102"/>
      <c r="C21" s="102"/>
      <c r="D21" s="103"/>
      <c r="E21" s="103"/>
      <c r="F21" s="103"/>
      <c r="G21" s="83">
        <v>38129.83</v>
      </c>
      <c r="H21" s="102"/>
    </row>
    <row r="22" spans="1:8" s="64" customFormat="1">
      <c r="A22" s="53" t="s">
        <v>16</v>
      </c>
      <c r="B22" s="55" t="s">
        <v>121</v>
      </c>
      <c r="C22" s="68">
        <v>29</v>
      </c>
      <c r="D22" s="69">
        <v>1152</v>
      </c>
      <c r="E22" s="56" t="s">
        <v>39</v>
      </c>
      <c r="F22" s="69">
        <v>9540470476</v>
      </c>
      <c r="G22" s="70">
        <v>2271.9299999999998</v>
      </c>
      <c r="H22" s="56" t="s">
        <v>40</v>
      </c>
    </row>
    <row r="23" spans="1:8" ht="13.5" thickBot="1">
      <c r="A23" s="26" t="s">
        <v>18</v>
      </c>
      <c r="B23" s="113"/>
      <c r="C23" s="113"/>
      <c r="D23" s="113"/>
      <c r="E23" s="114"/>
      <c r="F23" s="113"/>
      <c r="G23" s="115">
        <f>SUM(G21:G22)</f>
        <v>40401.760000000002</v>
      </c>
      <c r="H23" s="116"/>
    </row>
    <row r="24" spans="1:8">
      <c r="A24" s="105" t="s">
        <v>72</v>
      </c>
      <c r="B24" s="93"/>
      <c r="C24" s="64"/>
      <c r="D24" s="164"/>
      <c r="E24" s="168"/>
      <c r="F24" s="164"/>
      <c r="G24" s="169">
        <v>3751.53</v>
      </c>
      <c r="H24" s="170"/>
    </row>
    <row r="25" spans="1:8">
      <c r="A25" s="104" t="s">
        <v>19</v>
      </c>
      <c r="B25" s="44" t="s">
        <v>121</v>
      </c>
      <c r="C25" s="68">
        <v>19</v>
      </c>
      <c r="D25" s="68">
        <v>1128</v>
      </c>
      <c r="E25" s="17" t="s">
        <v>53</v>
      </c>
      <c r="F25" s="68">
        <v>44363</v>
      </c>
      <c r="G25" s="74">
        <v>126.56</v>
      </c>
      <c r="H25" s="19" t="s">
        <v>54</v>
      </c>
    </row>
    <row r="26" spans="1:8">
      <c r="A26" s="15"/>
      <c r="B26" s="44" t="s">
        <v>121</v>
      </c>
      <c r="C26" s="14">
        <v>19</v>
      </c>
      <c r="D26" s="18">
        <v>1130</v>
      </c>
      <c r="E26" s="19" t="s">
        <v>20</v>
      </c>
      <c r="F26" s="18">
        <v>95886</v>
      </c>
      <c r="G26" s="24">
        <v>187.86</v>
      </c>
      <c r="H26" s="16" t="s">
        <v>21</v>
      </c>
    </row>
    <row r="27" spans="1:8" ht="13.5" thickBot="1">
      <c r="A27" s="40" t="s">
        <v>22</v>
      </c>
      <c r="B27" s="36"/>
      <c r="C27" s="12"/>
      <c r="D27" s="12"/>
      <c r="E27" s="6"/>
      <c r="F27" s="12"/>
      <c r="G27" s="21">
        <f>SUM(G24:G26)</f>
        <v>4065.9500000000003</v>
      </c>
      <c r="H27" s="7"/>
    </row>
    <row r="28" spans="1:8">
      <c r="A28" s="105" t="s">
        <v>99</v>
      </c>
      <c r="B28" s="93"/>
      <c r="C28" s="100"/>
      <c r="D28" s="14"/>
      <c r="E28" s="99"/>
      <c r="F28" s="14"/>
      <c r="G28" s="22">
        <v>23500</v>
      </c>
      <c r="H28" s="98"/>
    </row>
    <row r="29" spans="1:8">
      <c r="A29" s="125" t="s">
        <v>92</v>
      </c>
      <c r="B29" s="44" t="s">
        <v>121</v>
      </c>
      <c r="C29" s="100">
        <v>29</v>
      </c>
      <c r="D29" s="14">
        <v>1167</v>
      </c>
      <c r="E29" s="16" t="s">
        <v>103</v>
      </c>
      <c r="F29" s="14">
        <v>22367</v>
      </c>
      <c r="G29" s="22">
        <v>300</v>
      </c>
      <c r="H29" s="110" t="s">
        <v>104</v>
      </c>
    </row>
    <row r="30" spans="1:8">
      <c r="B30" s="44" t="s">
        <v>121</v>
      </c>
      <c r="C30" s="100">
        <v>30</v>
      </c>
      <c r="D30" s="14">
        <v>1172</v>
      </c>
      <c r="E30" s="16" t="s">
        <v>94</v>
      </c>
      <c r="F30" s="20" t="s">
        <v>95</v>
      </c>
      <c r="G30" s="22">
        <v>2500</v>
      </c>
      <c r="H30" s="110" t="s">
        <v>96</v>
      </c>
    </row>
    <row r="31" spans="1:8" ht="13.5" thickBot="1">
      <c r="A31" s="40" t="s">
        <v>93</v>
      </c>
      <c r="B31" s="113"/>
      <c r="C31" s="129"/>
      <c r="D31" s="51"/>
      <c r="E31" s="45"/>
      <c r="F31" s="51"/>
      <c r="G31" s="109">
        <f>SUM(G28:G30)</f>
        <v>26300</v>
      </c>
      <c r="H31" s="52"/>
    </row>
    <row r="32" spans="1:8">
      <c r="A32" s="96" t="s">
        <v>73</v>
      </c>
      <c r="B32" s="93"/>
      <c r="C32" s="93"/>
      <c r="D32" s="93"/>
      <c r="E32" s="106"/>
      <c r="F32" s="93"/>
      <c r="G32" s="107">
        <v>10391.58</v>
      </c>
      <c r="H32" s="108"/>
    </row>
    <row r="33" spans="1:8">
      <c r="A33" s="111" t="s">
        <v>23</v>
      </c>
      <c r="B33" s="44" t="s">
        <v>121</v>
      </c>
      <c r="C33" s="68">
        <v>19</v>
      </c>
      <c r="D33" s="68">
        <v>1133</v>
      </c>
      <c r="E33" s="56" t="s">
        <v>24</v>
      </c>
      <c r="F33" s="68"/>
      <c r="G33" s="74">
        <v>79.55</v>
      </c>
      <c r="H33" s="112" t="s">
        <v>41</v>
      </c>
    </row>
    <row r="34" spans="1:8">
      <c r="A34" s="111"/>
      <c r="B34" s="44" t="s">
        <v>121</v>
      </c>
      <c r="C34" s="68">
        <v>19</v>
      </c>
      <c r="D34" s="68">
        <v>1134</v>
      </c>
      <c r="E34" s="56" t="s">
        <v>24</v>
      </c>
      <c r="F34" s="68"/>
      <c r="G34" s="74">
        <v>244.35</v>
      </c>
      <c r="H34" s="112" t="s">
        <v>41</v>
      </c>
    </row>
    <row r="35" spans="1:8">
      <c r="A35" s="111"/>
      <c r="B35" s="44" t="s">
        <v>121</v>
      </c>
      <c r="C35" s="68">
        <v>19</v>
      </c>
      <c r="D35" s="68">
        <v>1129</v>
      </c>
      <c r="E35" s="56" t="s">
        <v>52</v>
      </c>
      <c r="F35" s="131">
        <v>200313803882</v>
      </c>
      <c r="G35" s="74">
        <v>155.03</v>
      </c>
      <c r="H35" s="112" t="s">
        <v>63</v>
      </c>
    </row>
    <row r="36" spans="1:8">
      <c r="A36" s="56"/>
      <c r="B36" s="44" t="s">
        <v>121</v>
      </c>
      <c r="C36" s="68">
        <v>21</v>
      </c>
      <c r="D36" s="68">
        <v>1139</v>
      </c>
      <c r="E36" s="56" t="s">
        <v>38</v>
      </c>
      <c r="F36" s="55">
        <v>52754257</v>
      </c>
      <c r="G36" s="74">
        <v>23.99</v>
      </c>
      <c r="H36" s="56" t="s">
        <v>35</v>
      </c>
    </row>
    <row r="37" spans="1:8">
      <c r="A37" s="53"/>
      <c r="B37" s="44" t="s">
        <v>121</v>
      </c>
      <c r="C37" s="13">
        <v>21</v>
      </c>
      <c r="D37" s="13">
        <v>1138</v>
      </c>
      <c r="E37" s="19" t="s">
        <v>38</v>
      </c>
      <c r="F37" s="55">
        <v>52754258</v>
      </c>
      <c r="G37" s="23">
        <v>298.47000000000003</v>
      </c>
      <c r="H37" s="16" t="s">
        <v>36</v>
      </c>
    </row>
    <row r="38" spans="1:8">
      <c r="A38" s="130"/>
      <c r="B38" s="44" t="s">
        <v>121</v>
      </c>
      <c r="C38" s="14">
        <v>29</v>
      </c>
      <c r="D38" s="14">
        <v>1161</v>
      </c>
      <c r="E38" s="16" t="s">
        <v>24</v>
      </c>
      <c r="F38" s="76"/>
      <c r="G38" s="22">
        <v>684.1</v>
      </c>
      <c r="H38" s="16" t="s">
        <v>41</v>
      </c>
    </row>
    <row r="39" spans="1:8" ht="13.5" thickBot="1">
      <c r="A39" s="26" t="s">
        <v>25</v>
      </c>
      <c r="B39" s="101"/>
      <c r="C39" s="12"/>
      <c r="D39" s="12"/>
      <c r="E39" s="6"/>
      <c r="F39" s="12"/>
      <c r="G39" s="21">
        <f>SUM(G32:G38)</f>
        <v>11877.07</v>
      </c>
      <c r="H39" s="98"/>
    </row>
    <row r="40" spans="1:8">
      <c r="A40" s="57" t="s">
        <v>74</v>
      </c>
      <c r="B40" s="93"/>
      <c r="C40" s="100"/>
      <c r="D40" s="14"/>
      <c r="E40" s="99"/>
      <c r="F40" s="14"/>
      <c r="G40" s="151">
        <v>67868.179999999993</v>
      </c>
      <c r="H40" s="134"/>
    </row>
    <row r="41" spans="1:8">
      <c r="A41" s="111" t="s">
        <v>26</v>
      </c>
      <c r="B41" s="44" t="s">
        <v>121</v>
      </c>
      <c r="C41" s="100">
        <v>19</v>
      </c>
      <c r="D41" s="152">
        <v>1131</v>
      </c>
      <c r="E41" s="56" t="s">
        <v>37</v>
      </c>
      <c r="F41" s="154">
        <v>103489</v>
      </c>
      <c r="G41" s="151">
        <v>95.2</v>
      </c>
      <c r="H41" s="56" t="s">
        <v>79</v>
      </c>
    </row>
    <row r="42" spans="1:8">
      <c r="A42" s="111"/>
      <c r="B42" s="44" t="s">
        <v>121</v>
      </c>
      <c r="C42" s="100">
        <v>19</v>
      </c>
      <c r="D42" s="152">
        <v>1132</v>
      </c>
      <c r="E42" s="56" t="s">
        <v>129</v>
      </c>
      <c r="F42" s="154">
        <v>11289</v>
      </c>
      <c r="G42" s="151">
        <v>119</v>
      </c>
      <c r="H42" s="157" t="s">
        <v>130</v>
      </c>
    </row>
    <row r="43" spans="1:8">
      <c r="A43" s="111"/>
      <c r="B43" s="44" t="s">
        <v>121</v>
      </c>
      <c r="C43" s="100">
        <v>20</v>
      </c>
      <c r="D43" s="152">
        <v>175</v>
      </c>
      <c r="E43" s="56" t="s">
        <v>77</v>
      </c>
      <c r="F43" s="154" t="s">
        <v>78</v>
      </c>
      <c r="G43" s="151">
        <v>70</v>
      </c>
      <c r="H43" s="56" t="s">
        <v>101</v>
      </c>
    </row>
    <row r="44" spans="1:8">
      <c r="A44" s="56"/>
      <c r="B44" s="44" t="s">
        <v>121</v>
      </c>
      <c r="C44" s="68">
        <v>22</v>
      </c>
      <c r="D44" s="68">
        <v>1141</v>
      </c>
      <c r="E44" s="56" t="s">
        <v>17</v>
      </c>
      <c r="F44" s="55">
        <v>22729</v>
      </c>
      <c r="G44" s="74">
        <v>25.78</v>
      </c>
      <c r="H44" s="128" t="s">
        <v>116</v>
      </c>
    </row>
    <row r="45" spans="1:8">
      <c r="A45" s="56"/>
      <c r="B45" s="44" t="s">
        <v>121</v>
      </c>
      <c r="C45" s="68">
        <v>22</v>
      </c>
      <c r="D45" s="68">
        <v>1142</v>
      </c>
      <c r="E45" s="56" t="s">
        <v>17</v>
      </c>
      <c r="F45" s="55">
        <v>22729</v>
      </c>
      <c r="G45" s="74">
        <v>101.27</v>
      </c>
      <c r="H45" s="128" t="s">
        <v>27</v>
      </c>
    </row>
    <row r="46" spans="1:8">
      <c r="A46" s="56"/>
      <c r="B46" s="44" t="s">
        <v>121</v>
      </c>
      <c r="C46" s="68">
        <v>26</v>
      </c>
      <c r="D46" s="68">
        <v>1146</v>
      </c>
      <c r="E46" s="56" t="s">
        <v>37</v>
      </c>
      <c r="F46" s="55">
        <v>103487</v>
      </c>
      <c r="G46" s="74">
        <v>119</v>
      </c>
      <c r="H46" s="56" t="s">
        <v>114</v>
      </c>
    </row>
    <row r="47" spans="1:8">
      <c r="A47" s="56"/>
      <c r="B47" s="44" t="s">
        <v>121</v>
      </c>
      <c r="C47" s="68">
        <v>26</v>
      </c>
      <c r="D47" s="153">
        <v>1148</v>
      </c>
      <c r="E47" s="56" t="s">
        <v>125</v>
      </c>
      <c r="F47" s="155">
        <v>42538</v>
      </c>
      <c r="G47" s="74">
        <v>214.2</v>
      </c>
      <c r="H47" s="112" t="s">
        <v>131</v>
      </c>
    </row>
    <row r="48" spans="1:8">
      <c r="A48" s="56"/>
      <c r="B48" s="44" t="s">
        <v>121</v>
      </c>
      <c r="C48" s="68">
        <v>29</v>
      </c>
      <c r="D48" s="153">
        <v>1156</v>
      </c>
      <c r="E48" s="56" t="s">
        <v>125</v>
      </c>
      <c r="F48" s="155">
        <v>42620</v>
      </c>
      <c r="G48" s="74">
        <v>559</v>
      </c>
      <c r="H48" s="56" t="s">
        <v>132</v>
      </c>
    </row>
    <row r="49" spans="1:228">
      <c r="A49" s="56"/>
      <c r="B49" s="44" t="s">
        <v>121</v>
      </c>
      <c r="C49" s="68">
        <v>29</v>
      </c>
      <c r="D49" s="153">
        <v>1162</v>
      </c>
      <c r="E49" s="120" t="s">
        <v>44</v>
      </c>
      <c r="F49" s="155">
        <v>488</v>
      </c>
      <c r="G49" s="74">
        <v>1358</v>
      </c>
      <c r="H49" s="56" t="s">
        <v>45</v>
      </c>
    </row>
    <row r="50" spans="1:228">
      <c r="A50" s="56"/>
      <c r="B50" s="44" t="s">
        <v>121</v>
      </c>
      <c r="C50" s="68">
        <v>29</v>
      </c>
      <c r="D50" s="156">
        <v>1163</v>
      </c>
      <c r="E50" s="120" t="s">
        <v>37</v>
      </c>
      <c r="F50" s="155">
        <v>101868</v>
      </c>
      <c r="G50" s="74">
        <v>3560.48</v>
      </c>
      <c r="H50" s="56" t="s">
        <v>133</v>
      </c>
    </row>
    <row r="51" spans="1:228">
      <c r="A51" s="53"/>
      <c r="B51" s="44" t="s">
        <v>121</v>
      </c>
      <c r="C51" s="68">
        <v>29</v>
      </c>
      <c r="D51" s="68">
        <v>1164</v>
      </c>
      <c r="E51" s="56" t="s">
        <v>134</v>
      </c>
      <c r="F51" s="55">
        <v>796</v>
      </c>
      <c r="G51" s="74">
        <v>300</v>
      </c>
      <c r="H51" s="56" t="s">
        <v>135</v>
      </c>
    </row>
    <row r="52" spans="1:228">
      <c r="A52" s="171"/>
      <c r="B52" s="55" t="s">
        <v>121</v>
      </c>
      <c r="C52" s="68">
        <v>29</v>
      </c>
      <c r="D52" s="68">
        <v>1168</v>
      </c>
      <c r="E52" s="56" t="s">
        <v>134</v>
      </c>
      <c r="F52" s="55">
        <v>795</v>
      </c>
      <c r="G52" s="74">
        <v>750</v>
      </c>
      <c r="H52" s="56" t="s">
        <v>136</v>
      </c>
    </row>
    <row r="53" spans="1:228">
      <c r="A53" s="171"/>
      <c r="B53" s="55" t="s">
        <v>121</v>
      </c>
      <c r="C53" s="68">
        <v>29</v>
      </c>
      <c r="D53" s="68">
        <v>1168</v>
      </c>
      <c r="E53" s="56" t="s">
        <v>103</v>
      </c>
      <c r="F53" s="55">
        <v>22367</v>
      </c>
      <c r="G53" s="74">
        <v>45</v>
      </c>
      <c r="H53" s="56" t="s">
        <v>137</v>
      </c>
    </row>
    <row r="54" spans="1:228">
      <c r="A54" s="53"/>
      <c r="B54" s="55" t="s">
        <v>121</v>
      </c>
      <c r="C54" s="68">
        <v>30</v>
      </c>
      <c r="D54" s="68">
        <v>1176</v>
      </c>
      <c r="E54" s="56" t="s">
        <v>37</v>
      </c>
      <c r="F54" s="55">
        <v>106212</v>
      </c>
      <c r="G54" s="74">
        <v>595</v>
      </c>
      <c r="H54" s="56" t="s">
        <v>138</v>
      </c>
    </row>
    <row r="55" spans="1:228">
      <c r="A55" s="53"/>
      <c r="B55" s="55" t="s">
        <v>121</v>
      </c>
      <c r="C55" s="68">
        <v>30</v>
      </c>
      <c r="D55" s="68">
        <v>1177</v>
      </c>
      <c r="E55" s="56" t="s">
        <v>105</v>
      </c>
      <c r="F55" s="55">
        <v>61535</v>
      </c>
      <c r="G55" s="74">
        <v>1460.48</v>
      </c>
      <c r="H55" s="56" t="s">
        <v>139</v>
      </c>
    </row>
    <row r="56" spans="1:228">
      <c r="A56" s="53"/>
      <c r="B56" s="55" t="s">
        <v>121</v>
      </c>
      <c r="C56" s="68">
        <v>30</v>
      </c>
      <c r="D56" s="68">
        <v>176</v>
      </c>
      <c r="E56" s="56" t="s">
        <v>77</v>
      </c>
      <c r="F56" s="55" t="s">
        <v>78</v>
      </c>
      <c r="G56" s="74">
        <v>70</v>
      </c>
      <c r="H56" s="56" t="s">
        <v>101</v>
      </c>
    </row>
    <row r="57" spans="1:228" s="34" customFormat="1" ht="13.5" thickBot="1">
      <c r="A57" s="35" t="s">
        <v>28</v>
      </c>
      <c r="B57" s="36"/>
      <c r="C57" s="36"/>
      <c r="D57" s="36"/>
      <c r="E57" s="37"/>
      <c r="F57" s="36"/>
      <c r="G57" s="38">
        <f>SUM(G40:G56)</f>
        <v>77310.589999999982</v>
      </c>
      <c r="H57" s="54"/>
      <c r="I57" s="58"/>
      <c r="J57" s="58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42" customFormat="1">
      <c r="A58" s="43" t="s">
        <v>87</v>
      </c>
      <c r="B58" s="93"/>
      <c r="C58" s="93"/>
      <c r="D58" s="93"/>
      <c r="E58" s="106"/>
      <c r="F58" s="93"/>
      <c r="G58" s="107">
        <v>2901.46</v>
      </c>
      <c r="H58" s="10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42" customFormat="1">
      <c r="A59" s="53" t="s">
        <v>80</v>
      </c>
      <c r="B59" s="44" t="s">
        <v>121</v>
      </c>
      <c r="C59" s="68">
        <v>29</v>
      </c>
      <c r="D59" s="68">
        <v>1157</v>
      </c>
      <c r="E59" s="56" t="s">
        <v>125</v>
      </c>
      <c r="F59" s="55">
        <v>42620</v>
      </c>
      <c r="G59" s="74">
        <v>513</v>
      </c>
      <c r="H59" s="112" t="s">
        <v>140</v>
      </c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42" customFormat="1">
      <c r="A60" s="171"/>
      <c r="B60" s="163" t="s">
        <v>121</v>
      </c>
      <c r="C60" s="148">
        <v>30</v>
      </c>
      <c r="D60" s="148">
        <v>1174</v>
      </c>
      <c r="E60" s="128" t="s">
        <v>141</v>
      </c>
      <c r="F60" s="172">
        <v>3514</v>
      </c>
      <c r="G60" s="173">
        <v>999</v>
      </c>
      <c r="H60" s="157" t="s">
        <v>142</v>
      </c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42" customFormat="1" ht="13.5" thickBot="1">
      <c r="A61" s="34" t="s">
        <v>81</v>
      </c>
      <c r="B61" s="113"/>
      <c r="C61" s="113"/>
      <c r="D61" s="113"/>
      <c r="E61" s="114"/>
      <c r="F61" s="113"/>
      <c r="G61" s="115">
        <f>SUM(G58:G60)</f>
        <v>4413.46</v>
      </c>
      <c r="H61" s="116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42" customFormat="1">
      <c r="A62" s="30" t="s">
        <v>88</v>
      </c>
      <c r="B62" s="93"/>
      <c r="C62" s="93"/>
      <c r="D62" s="93"/>
      <c r="E62" s="106"/>
      <c r="F62" s="93"/>
      <c r="G62" s="107">
        <v>182</v>
      </c>
      <c r="H62" s="108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42" customFormat="1">
      <c r="A63" s="121" t="s">
        <v>82</v>
      </c>
      <c r="B63" s="56"/>
      <c r="C63" s="56"/>
      <c r="D63" s="56"/>
      <c r="E63" s="56"/>
      <c r="F63" s="56"/>
      <c r="G63" s="56"/>
      <c r="H63" s="56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42" customFormat="1" ht="13.5" thickBot="1">
      <c r="A64" s="118" t="s">
        <v>83</v>
      </c>
      <c r="B64" s="33"/>
      <c r="C64" s="113"/>
      <c r="D64" s="113"/>
      <c r="E64" s="26"/>
      <c r="F64" s="33"/>
      <c r="G64" s="115">
        <f>SUM(G62:G63)</f>
        <v>182</v>
      </c>
      <c r="H64" s="119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42" customFormat="1">
      <c r="A65" s="30" t="s">
        <v>100</v>
      </c>
      <c r="B65" s="44"/>
      <c r="C65" s="93"/>
      <c r="D65" s="93"/>
      <c r="E65" s="43"/>
      <c r="F65" s="44"/>
      <c r="G65" s="107">
        <v>16638.41</v>
      </c>
      <c r="H65" s="117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42" customFormat="1">
      <c r="A66" s="124">
        <v>20.14</v>
      </c>
      <c r="B66" s="44" t="s">
        <v>121</v>
      </c>
      <c r="C66" s="68">
        <v>29</v>
      </c>
      <c r="D66" s="68">
        <v>1159</v>
      </c>
      <c r="E66" s="56" t="s">
        <v>102</v>
      </c>
      <c r="F66" s="55">
        <v>417512</v>
      </c>
      <c r="G66" s="74">
        <v>1437.52</v>
      </c>
      <c r="H66" s="112" t="s">
        <v>112</v>
      </c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s="42" customFormat="1">
      <c r="A67" s="174"/>
      <c r="B67" s="163" t="s">
        <v>121</v>
      </c>
      <c r="C67" s="148">
        <v>29</v>
      </c>
      <c r="D67" s="148">
        <v>1155</v>
      </c>
      <c r="E67" s="128" t="s">
        <v>143</v>
      </c>
      <c r="F67" s="172">
        <v>4512</v>
      </c>
      <c r="G67" s="173">
        <v>149.94</v>
      </c>
      <c r="H67" s="157" t="s">
        <v>144</v>
      </c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s="42" customFormat="1" ht="13.5" thickBot="1">
      <c r="A68" s="118" t="s">
        <v>97</v>
      </c>
      <c r="B68" s="33"/>
      <c r="C68" s="113"/>
      <c r="D68" s="113"/>
      <c r="E68" s="26"/>
      <c r="F68" s="33"/>
      <c r="G68" s="115">
        <f>SUM(G65:G67)</f>
        <v>18225.87</v>
      </c>
      <c r="H68" s="119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</row>
    <row r="69" spans="1:228" s="42" customFormat="1">
      <c r="A69" s="30" t="s">
        <v>89</v>
      </c>
      <c r="B69" s="44"/>
      <c r="C69" s="93"/>
      <c r="D69" s="93"/>
      <c r="E69" s="43"/>
      <c r="F69" s="44"/>
      <c r="G69" s="107">
        <v>6623.02</v>
      </c>
      <c r="H69" s="117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</row>
    <row r="70" spans="1:228" s="42" customFormat="1">
      <c r="A70" s="121" t="s">
        <v>84</v>
      </c>
      <c r="B70" s="44"/>
      <c r="C70" s="68"/>
      <c r="D70" s="68"/>
      <c r="E70" s="56"/>
      <c r="F70" s="55"/>
      <c r="G70" s="74"/>
      <c r="H70" s="112" t="s">
        <v>117</v>
      </c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</row>
    <row r="71" spans="1:228" s="42" customFormat="1" ht="13.5" thickBot="1">
      <c r="A71" s="118" t="s">
        <v>85</v>
      </c>
      <c r="B71" s="33"/>
      <c r="C71" s="113"/>
      <c r="D71" s="113"/>
      <c r="E71" s="26"/>
      <c r="F71" s="33"/>
      <c r="G71" s="115">
        <f>SUM(G69:G70)</f>
        <v>6623.02</v>
      </c>
      <c r="H71" s="119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</row>
    <row r="72" spans="1:228" s="42" customFormat="1">
      <c r="A72" s="96" t="s">
        <v>75</v>
      </c>
      <c r="B72" s="93"/>
      <c r="C72" s="93"/>
      <c r="D72" s="93"/>
      <c r="E72" s="106"/>
      <c r="F72" s="93"/>
      <c r="G72" s="107">
        <v>5400</v>
      </c>
      <c r="H72" s="108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</row>
    <row r="73" spans="1:228" ht="13.5" thickBot="1">
      <c r="A73" s="28" t="s">
        <v>29</v>
      </c>
      <c r="B73" s="44" t="s">
        <v>121</v>
      </c>
      <c r="C73" s="29">
        <v>19</v>
      </c>
      <c r="D73" s="29">
        <v>1127</v>
      </c>
      <c r="E73" s="30" t="s">
        <v>30</v>
      </c>
      <c r="F73" s="29">
        <v>18</v>
      </c>
      <c r="G73" s="31">
        <v>600</v>
      </c>
      <c r="H73" s="32" t="s">
        <v>32</v>
      </c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  <c r="EL73" s="34"/>
      <c r="EM73" s="34"/>
      <c r="EN73" s="34"/>
      <c r="EO73" s="34"/>
      <c r="EP73" s="34"/>
      <c r="EQ73" s="34"/>
      <c r="ER73" s="34"/>
      <c r="ES73" s="34"/>
      <c r="ET73" s="34"/>
      <c r="EU73" s="34"/>
      <c r="EV73" s="34"/>
      <c r="EW73" s="34"/>
      <c r="EX73" s="34"/>
      <c r="EY73" s="34"/>
      <c r="EZ73" s="34"/>
      <c r="FA73" s="34"/>
      <c r="FB73" s="34"/>
      <c r="FC73" s="34"/>
      <c r="FD73" s="34"/>
      <c r="FE73" s="34"/>
      <c r="FF73" s="34"/>
      <c r="FG73" s="34"/>
      <c r="FH73" s="34"/>
      <c r="FI73" s="34"/>
      <c r="FJ73" s="34"/>
      <c r="FK73" s="34"/>
      <c r="FL73" s="34"/>
      <c r="FM73" s="34"/>
      <c r="FN73" s="34"/>
      <c r="FO73" s="34"/>
      <c r="FP73" s="34"/>
      <c r="FQ73" s="34"/>
      <c r="FR73" s="34"/>
      <c r="FS73" s="34"/>
      <c r="FT73" s="34"/>
      <c r="FU73" s="34"/>
      <c r="FV73" s="34"/>
      <c r="FW73" s="34"/>
      <c r="FX73" s="34"/>
      <c r="FY73" s="34"/>
      <c r="FZ73" s="34"/>
      <c r="GA73" s="34"/>
      <c r="GB73" s="34"/>
      <c r="GC73" s="34"/>
      <c r="GD73" s="34"/>
      <c r="GE73" s="34"/>
      <c r="GF73" s="34"/>
      <c r="GG73" s="34"/>
      <c r="GH73" s="34"/>
      <c r="GI73" s="34"/>
      <c r="GJ73" s="34"/>
      <c r="GK73" s="34"/>
      <c r="GL73" s="34"/>
      <c r="GM73" s="34"/>
      <c r="GN73" s="34"/>
      <c r="GO73" s="34"/>
      <c r="GP73" s="34"/>
      <c r="GQ73" s="34"/>
      <c r="GR73" s="34"/>
      <c r="GS73" s="34"/>
      <c r="GT73" s="34"/>
      <c r="GU73" s="34"/>
      <c r="GV73" s="34"/>
      <c r="GW73" s="34"/>
      <c r="GX73" s="34"/>
      <c r="GY73" s="34"/>
      <c r="GZ73" s="34"/>
      <c r="HA73" s="34"/>
      <c r="HB73" s="34"/>
      <c r="HC73" s="34"/>
      <c r="HD73" s="34"/>
      <c r="HE73" s="34"/>
      <c r="HF73" s="34"/>
      <c r="HG73" s="34"/>
      <c r="HH73" s="34"/>
      <c r="HI73" s="34"/>
      <c r="HJ73" s="34"/>
      <c r="HK73" s="34"/>
      <c r="HL73" s="34"/>
      <c r="HM73" s="34"/>
      <c r="HN73" s="34"/>
      <c r="HO73" s="34"/>
      <c r="HP73" s="34"/>
      <c r="HQ73" s="34"/>
      <c r="HR73" s="34"/>
      <c r="HS73" s="34"/>
      <c r="HT73" s="34"/>
    </row>
    <row r="74" spans="1:228" s="58" customFormat="1" ht="13.5" thickBot="1">
      <c r="A74" s="140" t="s">
        <v>31</v>
      </c>
      <c r="B74" s="141"/>
      <c r="C74" s="142"/>
      <c r="D74" s="142"/>
      <c r="E74" s="143"/>
      <c r="F74" s="142"/>
      <c r="G74" s="144">
        <f>SUM(G72:G73)</f>
        <v>6000</v>
      </c>
      <c r="H74" s="145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</row>
    <row r="75" spans="1:228" s="42" customFormat="1">
      <c r="A75" s="43" t="s">
        <v>111</v>
      </c>
      <c r="B75" s="139"/>
      <c r="C75" s="29"/>
      <c r="D75" s="29"/>
      <c r="E75" s="30"/>
      <c r="F75" s="29"/>
      <c r="G75" s="31">
        <v>0.01</v>
      </c>
      <c r="H75" s="146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</row>
    <row r="76" spans="1:228" s="42" customFormat="1">
      <c r="A76" s="56" t="s">
        <v>108</v>
      </c>
      <c r="B76" s="135"/>
      <c r="C76" s="136"/>
      <c r="D76" s="136"/>
      <c r="E76" s="120"/>
      <c r="F76" s="136"/>
      <c r="G76" s="137"/>
      <c r="H76" s="97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</row>
    <row r="77" spans="1:228" s="42" customFormat="1">
      <c r="A77" s="56" t="s">
        <v>109</v>
      </c>
      <c r="B77" s="135"/>
      <c r="C77" s="136"/>
      <c r="D77" s="136"/>
      <c r="E77" s="120"/>
      <c r="F77" s="136"/>
      <c r="G77" s="137">
        <v>0.01</v>
      </c>
      <c r="H77" s="138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</row>
    <row r="78" spans="1:228" s="27" customFormat="1" ht="13.5" thickBot="1">
      <c r="A78" s="59" t="s">
        <v>119</v>
      </c>
      <c r="B78" s="60"/>
      <c r="C78" s="60"/>
      <c r="D78" s="60"/>
      <c r="E78" s="61"/>
      <c r="F78" s="60"/>
      <c r="G78" s="49">
        <f>G16+G20+G23+G27+G31+G39+G57+G61+G64+G68+G71+G74+G77</f>
        <v>212315.24999999994</v>
      </c>
      <c r="H78" s="61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8"/>
      <c r="AT78" s="58"/>
      <c r="AU78" s="58"/>
      <c r="AV78" s="58"/>
      <c r="AW78" s="58"/>
      <c r="AX78" s="58"/>
      <c r="AY78" s="58"/>
      <c r="AZ78" s="58"/>
      <c r="BA78" s="58"/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8"/>
      <c r="CC78" s="58"/>
      <c r="CD78" s="58"/>
      <c r="CE78" s="58"/>
      <c r="CF78" s="58"/>
      <c r="CG78" s="58"/>
      <c r="CH78" s="58"/>
      <c r="CI78" s="58"/>
      <c r="CJ78" s="58"/>
      <c r="CK78" s="58"/>
      <c r="CL78" s="58"/>
      <c r="CM78" s="58"/>
      <c r="CN78" s="58"/>
      <c r="CO78" s="58"/>
      <c r="CP78" s="58"/>
      <c r="CQ78" s="58"/>
      <c r="CR78" s="58"/>
      <c r="CS78" s="58"/>
      <c r="CT78" s="58"/>
      <c r="CU78" s="58"/>
      <c r="CV78" s="58"/>
      <c r="CW78" s="58"/>
      <c r="CX78" s="58"/>
      <c r="CY78" s="58"/>
      <c r="CZ78" s="58"/>
      <c r="DA78" s="58"/>
      <c r="DB78" s="58"/>
      <c r="DC78" s="58"/>
      <c r="DD78" s="58"/>
      <c r="DE78" s="58"/>
      <c r="DF78" s="58"/>
      <c r="DG78" s="58"/>
      <c r="DH78" s="58"/>
      <c r="DI78" s="58"/>
      <c r="DJ78" s="58"/>
      <c r="DK78" s="58"/>
      <c r="DL78" s="58"/>
      <c r="DM78" s="58"/>
      <c r="DN78" s="58"/>
      <c r="DO78" s="58"/>
      <c r="DP78" s="58"/>
      <c r="DQ78" s="58"/>
      <c r="DR78" s="58"/>
      <c r="DS78" s="58"/>
      <c r="DT78" s="58"/>
      <c r="DU78" s="58"/>
      <c r="DV78" s="58"/>
      <c r="DW78" s="58"/>
      <c r="DX78" s="58"/>
      <c r="DY78" s="58"/>
      <c r="DZ78" s="58"/>
      <c r="EA78" s="58"/>
      <c r="EB78" s="58"/>
      <c r="EC78" s="58"/>
      <c r="ED78" s="58"/>
      <c r="EE78" s="58"/>
      <c r="EF78" s="58"/>
      <c r="EG78" s="58"/>
      <c r="EH78" s="58"/>
      <c r="EI78" s="58"/>
      <c r="EJ78" s="58"/>
      <c r="EK78" s="58"/>
      <c r="EL78" s="58"/>
      <c r="EM78" s="58"/>
      <c r="EN78" s="58"/>
      <c r="EO78" s="58"/>
      <c r="EP78" s="58"/>
      <c r="EQ78" s="58"/>
      <c r="ER78" s="58"/>
      <c r="ES78" s="58"/>
      <c r="ET78" s="58"/>
      <c r="EU78" s="58"/>
      <c r="EV78" s="58"/>
      <c r="EW78" s="58"/>
      <c r="EX78" s="58"/>
      <c r="EY78" s="58"/>
      <c r="EZ78" s="58"/>
      <c r="FA78" s="58"/>
      <c r="FB78" s="58"/>
      <c r="FC78" s="58"/>
      <c r="FD78" s="58"/>
      <c r="FE78" s="58"/>
      <c r="FF78" s="58"/>
      <c r="FG78" s="58"/>
      <c r="FH78" s="58"/>
      <c r="FI78" s="58"/>
      <c r="FJ78" s="58"/>
      <c r="FK78" s="58"/>
      <c r="FL78" s="58"/>
      <c r="FM78" s="58"/>
      <c r="FN78" s="58"/>
      <c r="FO78" s="58"/>
      <c r="FP78" s="58"/>
      <c r="FQ78" s="58"/>
      <c r="FR78" s="58"/>
      <c r="FS78" s="58"/>
      <c r="FT78" s="58"/>
      <c r="FU78" s="58"/>
      <c r="FV78" s="58"/>
      <c r="FW78" s="58"/>
      <c r="FX78" s="58"/>
      <c r="FY78" s="58"/>
      <c r="FZ78" s="58"/>
      <c r="GA78" s="58"/>
      <c r="GB78" s="58"/>
      <c r="GC78" s="58"/>
      <c r="GD78" s="58"/>
      <c r="GE78" s="58"/>
      <c r="GF78" s="58"/>
      <c r="GG78" s="58"/>
      <c r="GH78" s="58"/>
      <c r="GI78" s="58"/>
      <c r="GJ78" s="58"/>
      <c r="GK78" s="58"/>
      <c r="GL78" s="58"/>
      <c r="GM78" s="58"/>
      <c r="GN78" s="58"/>
      <c r="GO78" s="58"/>
      <c r="GP78" s="58"/>
      <c r="GQ78" s="58"/>
      <c r="GR78" s="58"/>
      <c r="GS78" s="58"/>
      <c r="GT78" s="58"/>
      <c r="GU78" s="58"/>
      <c r="GV78" s="58"/>
      <c r="GW78" s="58"/>
      <c r="GX78" s="58"/>
      <c r="GY78" s="58"/>
      <c r="GZ78" s="58"/>
      <c r="HA78" s="58"/>
      <c r="HB78" s="58"/>
      <c r="HC78" s="58"/>
      <c r="HD78" s="58"/>
      <c r="HE78" s="58"/>
      <c r="HF78" s="58"/>
      <c r="HG78" s="58"/>
      <c r="HH78" s="58"/>
      <c r="HI78" s="58"/>
      <c r="HJ78" s="58"/>
      <c r="HK78" s="58"/>
      <c r="HL78" s="58"/>
      <c r="HM78" s="58"/>
      <c r="HN78" s="58"/>
      <c r="HO78" s="58"/>
      <c r="HP78" s="58"/>
      <c r="HQ78" s="58"/>
      <c r="HR78" s="58"/>
      <c r="HS78" s="58"/>
      <c r="HT78" s="58"/>
    </row>
    <row r="79" spans="1:228"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27"/>
      <c r="EQ79" s="27"/>
      <c r="ER79" s="27"/>
      <c r="ES79" s="27"/>
      <c r="ET79" s="27"/>
      <c r="EU79" s="27"/>
      <c r="EV79" s="27"/>
      <c r="EW79" s="27"/>
      <c r="EX79" s="27"/>
      <c r="EY79" s="27"/>
      <c r="EZ79" s="27"/>
      <c r="FA79" s="27"/>
      <c r="FB79" s="27"/>
      <c r="FC79" s="27"/>
      <c r="FD79" s="27"/>
      <c r="FE79" s="27"/>
      <c r="FF79" s="27"/>
      <c r="FG79" s="27"/>
      <c r="FH79" s="27"/>
      <c r="FI79" s="27"/>
      <c r="FJ79" s="27"/>
      <c r="FK79" s="27"/>
      <c r="FL79" s="27"/>
      <c r="FM79" s="27"/>
      <c r="FN79" s="27"/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  <c r="GA79" s="27"/>
      <c r="GB79" s="27"/>
      <c r="GC79" s="27"/>
      <c r="GD79" s="27"/>
      <c r="GE79" s="27"/>
      <c r="GF79" s="27"/>
      <c r="GG79" s="27"/>
      <c r="GH79" s="27"/>
      <c r="GI79" s="27"/>
      <c r="GJ79" s="27"/>
      <c r="GK79" s="27"/>
      <c r="GL79" s="27"/>
      <c r="GM79" s="27"/>
      <c r="GN79" s="27"/>
      <c r="GO79" s="27"/>
      <c r="GP79" s="27"/>
      <c r="GQ79" s="27"/>
      <c r="GR79" s="27"/>
      <c r="GS79" s="27"/>
      <c r="GT79" s="27"/>
      <c r="GU79" s="27"/>
      <c r="GV79" s="27"/>
      <c r="GW79" s="27"/>
      <c r="GX79" s="27"/>
      <c r="GY79" s="27"/>
      <c r="GZ79" s="27"/>
      <c r="HA79" s="27"/>
      <c r="HB79" s="27"/>
      <c r="HC79" s="27"/>
      <c r="HD79" s="27"/>
      <c r="HE79" s="27"/>
      <c r="HF79" s="27"/>
      <c r="HG79" s="27"/>
      <c r="HH79" s="27"/>
      <c r="HI79" s="27"/>
      <c r="HJ79" s="27"/>
      <c r="HK79" s="27"/>
      <c r="HL79" s="27"/>
      <c r="HM79" s="27"/>
      <c r="HN79" s="27"/>
      <c r="HO79" s="27"/>
      <c r="HP79" s="27"/>
      <c r="HQ79" s="27"/>
      <c r="HR79" s="27"/>
      <c r="HS79" s="27"/>
      <c r="HT79" s="27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2020-10-23T09:05:41Z</cp:lastPrinted>
  <dcterms:created xsi:type="dcterms:W3CDTF">2016-01-19T13:06:09Z</dcterms:created>
  <dcterms:modified xsi:type="dcterms:W3CDTF">2020-11-24T09:32:50Z</dcterms:modified>
</cp:coreProperties>
</file>