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2"/>
  </bookViews>
  <sheets>
    <sheet name="personal" sheetId="1" r:id="rId1"/>
    <sheet name="materiale" sheetId="2" r:id="rId2"/>
    <sheet name="capital" sheetId="3" r:id="rId3"/>
  </sheets>
  <definedNames>
    <definedName name="_xlnm.Print_Area" localSheetId="0">personal!$A$1:$E$36</definedName>
  </definedNames>
  <calcPr calcId="125725"/>
</workbook>
</file>

<file path=xl/calcChain.xml><?xml version="1.0" encoding="utf-8"?>
<calcChain xmlns="http://schemas.openxmlformats.org/spreadsheetml/2006/main">
  <c r="G9" i="3"/>
  <c r="G89" i="2"/>
  <c r="G32"/>
  <c r="G27"/>
  <c r="G17"/>
  <c r="G13"/>
  <c r="D34" i="1"/>
  <c r="D30"/>
  <c r="G92" i="2"/>
  <c r="G22"/>
  <c r="G77"/>
  <c r="G44"/>
  <c r="G35"/>
  <c r="G83"/>
  <c r="G70"/>
  <c r="D16" i="1"/>
  <c r="G95" i="2"/>
  <c r="G73"/>
  <c r="G98"/>
  <c r="D24" i="1"/>
  <c r="D20"/>
  <c r="D12"/>
  <c r="G99" i="2" l="1"/>
  <c r="D35" i="1"/>
</calcChain>
</file>

<file path=xl/sharedStrings.xml><?xml version="1.0" encoding="utf-8"?>
<sst xmlns="http://schemas.openxmlformats.org/spreadsheetml/2006/main" count="307" uniqueCount="176">
  <si>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</si>
  <si>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</si>
  <si>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</si>
  <si>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</si>
  <si>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</si>
  <si>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</si>
  <si>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</si>
  <si>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</si>
  <si>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</si>
  <si>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</si>
  <si>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</si>
  <si>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</si>
  <si>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</si>
  <si>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</si>
  <si>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</si>
  <si>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</si>
  <si>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</si>
  <si>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</si>
  <si>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</si>
  <si>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</si>
  <si>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</si>
  <si>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</si>
  <si>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</si>
  <si>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</si>
  <si>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</si>
  <si>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</si>
  <si>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</si>
  <si>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</si>
  <si>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</si>
  <si>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</si>
  <si>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</si>
  <si>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</si>
  <si>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</si>
  <si>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</si>
  <si>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</si>
  <si>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</si>
  <si>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</si>
  <si>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</si>
  <si>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</si>
  <si>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</si>
  <si>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</si>
  <si>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</si>
  <si>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</si>
  <si>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</si>
  <si>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</si>
  <si>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</si>
  <si>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</si>
  <si>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</si>
  <si>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</si>
  <si>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</si>
  <si>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</si>
  <si>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</si>
  <si>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</si>
  <si>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</si>
  <si>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</si>
  <si>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</si>
  <si>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</si>
  <si>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</si>
  <si>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</si>
  <si>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</si>
  <si>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</si>
  <si>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</si>
  <si>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</si>
  <si>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</si>
  <si>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ECO S.A BRAILA</t>
  </si>
  <si>
    <t>20.01.05</t>
  </si>
  <si>
    <t>Total 20.01.05</t>
  </si>
  <si>
    <t>AXION IMPEX SRL BRAILA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</si>
  <si>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</si>
  <si>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</si>
  <si>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</si>
  <si>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</si>
  <si>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</si>
  <si>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</si>
  <si>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</si>
  <si>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</si>
  <si>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</si>
  <si>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</si>
  <si>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</si>
  <si>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20.01.05</t>
  </si>
  <si>
    <t>Subtotal 20.01.08</t>
  </si>
  <si>
    <t>Subtotal 20.01.30</t>
  </si>
  <si>
    <t>Subtotal 20.30.03</t>
  </si>
  <si>
    <t>Subtotal 20.30.04</t>
  </si>
  <si>
    <t>SPECTRUM SRL BRAILA</t>
  </si>
  <si>
    <t>rechizite</t>
  </si>
  <si>
    <t>20.01.02</t>
  </si>
  <si>
    <t>Total 20.01.02</t>
  </si>
  <si>
    <t>RTC PROFFICE EXPERIENCE SA BUCURESTI</t>
  </si>
  <si>
    <t>SOBIS SOLUTIONS SRL SIBIU</t>
  </si>
  <si>
    <t>asistenta soft</t>
  </si>
  <si>
    <t>Total 20.14</t>
  </si>
  <si>
    <t>Total  20.01.01</t>
  </si>
  <si>
    <t>Subtotal 20.01.02</t>
  </si>
  <si>
    <t>ulei motor</t>
  </si>
  <si>
    <t>paza</t>
  </si>
  <si>
    <t>Total 20.02</t>
  </si>
  <si>
    <t>20.05.30</t>
  </si>
  <si>
    <t>Total 20.05.30</t>
  </si>
  <si>
    <t>Subtotal 20.14</t>
  </si>
  <si>
    <t>Subtotal 20.02</t>
  </si>
  <si>
    <t>Subtotal 20.05.30</t>
  </si>
  <si>
    <t>ind.concediu medical numerar</t>
  </si>
  <si>
    <t>20.01.06</t>
  </si>
  <si>
    <t>Total 20.01.06</t>
  </si>
  <si>
    <t>ITM BRAILA</t>
  </si>
  <si>
    <t>toner imprimanta</t>
  </si>
  <si>
    <t>Subtotal 20.01.06</t>
  </si>
  <si>
    <t>cec</t>
  </si>
  <si>
    <t>ch.materiale numerar</t>
  </si>
  <si>
    <t>Total 20.13</t>
  </si>
  <si>
    <t>Subtotal 20.13</t>
  </si>
  <si>
    <t>materiale pt.curatenie</t>
  </si>
  <si>
    <t>CEDAROM TRADE SRL BRAILA</t>
  </si>
  <si>
    <t>ROMPETROL SRL</t>
  </si>
  <si>
    <t>fc.prof.</t>
  </si>
  <si>
    <t>bonuri val.carb.</t>
  </si>
  <si>
    <t>monitorizare</t>
  </si>
  <si>
    <t>chelt.comune paza</t>
  </si>
  <si>
    <t>recuperare debit CASS Braila</t>
  </si>
  <si>
    <t>MIN TRANS SERVICE SRL BRAILA</t>
  </si>
  <si>
    <t>20.06.01</t>
  </si>
  <si>
    <t>Total 20.06.01</t>
  </si>
  <si>
    <t>SOLUTIONS LINE SRL</t>
  </si>
  <si>
    <t>dezinfectant+manusi</t>
  </si>
  <si>
    <t>20.30.01</t>
  </si>
  <si>
    <t>Total 20.30.01</t>
  </si>
  <si>
    <t>ENGIE ROMANIA SA</t>
  </si>
  <si>
    <t>gaze naturale</t>
  </si>
  <si>
    <t>chelt.comune gaze naz.</t>
  </si>
  <si>
    <t>cv materiale auto</t>
  </si>
  <si>
    <t>Subtotal 20.06.01</t>
  </si>
  <si>
    <t>Subtotal 20.30.01</t>
  </si>
  <si>
    <t>alimentare card-uri+plata contrib.salariati-ind.conc.medical</t>
  </si>
  <si>
    <t>perioada: 01.12 - 31.12.2021</t>
  </si>
  <si>
    <t>Total decembrie 2021</t>
  </si>
  <si>
    <t>decembrie</t>
  </si>
  <si>
    <t>plata dr.sal.hot.jud.</t>
  </si>
  <si>
    <t>contributie asiguratorie pentru munca-hot.jud.</t>
  </si>
  <si>
    <t>perioada: 01.12- 31.12.2021</t>
  </si>
  <si>
    <t>SELADO COM SRL BRAILA</t>
  </si>
  <si>
    <t>plicuri personalizate</t>
  </si>
  <si>
    <t>VIPER SRL BRAILA</t>
  </si>
  <si>
    <t>acumulator auto</t>
  </si>
  <si>
    <t>cv acumulatori</t>
  </si>
  <si>
    <t>cv sol.parbriz</t>
  </si>
  <si>
    <t>chelt.comune taxa conces.</t>
  </si>
  <si>
    <t>chelt.comune reparatii</t>
  </si>
  <si>
    <t>ALFATRUST CERTIFICATION SA</t>
  </si>
  <si>
    <t>kit-uri semnatura electronica</t>
  </si>
  <si>
    <t>cv spry vopsea auto</t>
  </si>
  <si>
    <t>ROMWEST EURO SRL</t>
  </si>
  <si>
    <t>serv.vulcanizare</t>
  </si>
  <si>
    <t>materiale auto</t>
  </si>
  <si>
    <t>NEGALOR PREST SRL BRAILA</t>
  </si>
  <si>
    <t>serv.schimbat roti</t>
  </si>
  <si>
    <t>revizie si rep.auto</t>
  </si>
  <si>
    <t>PFA BOCA IONEL</t>
  </si>
  <si>
    <t>instruire pers.sit.urgenta</t>
  </si>
  <si>
    <t>revizie auto</t>
  </si>
  <si>
    <t>cv diverse materiale</t>
  </si>
  <si>
    <t>cv reparatie auto</t>
  </si>
  <si>
    <t>calculator PC</t>
  </si>
  <si>
    <t>cv perforatoare</t>
  </si>
  <si>
    <t>CENTRUL DE PREG.PROFESIONALA BOTOSANI</t>
  </si>
  <si>
    <t>cv cursuri</t>
  </si>
  <si>
    <t>dezinfectant</t>
  </si>
  <si>
    <t>masti protectie</t>
  </si>
  <si>
    <t>dezinfectant+masti prot.</t>
  </si>
  <si>
    <t>ASIROM VIG BUCURESTI</t>
  </si>
  <si>
    <t>asigurare RCA</t>
  </si>
  <si>
    <t>TITLUL 71  "CAPITAL"</t>
  </si>
  <si>
    <t>71.01.02</t>
  </si>
  <si>
    <t>TERMIHRO SRL BRAILA</t>
  </si>
  <si>
    <t>centrala termica</t>
  </si>
  <si>
    <t>Total  71.01.02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</si>
</sst>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59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30" xfId="0" applyBorder="1"/>
    <xf numFmtId="165" fontId="0" fillId="0" borderId="30" xfId="0" applyNumberFormat="1" applyFont="1" applyBorder="1"/>
    <xf numFmtId="0" fontId="0" fillId="0" borderId="31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1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4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29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5" xfId="0" applyNumberFormat="1" applyFont="1" applyBorder="1"/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0" fillId="0" borderId="23" xfId="0" applyNumberFormat="1" applyBorder="1"/>
    <xf numFmtId="0" fontId="5" fillId="0" borderId="8" xfId="0" applyFont="1" applyBorder="1" applyAlignment="1">
      <alignment horizontal="left"/>
    </xf>
    <xf numFmtId="2" fontId="0" fillId="0" borderId="31" xfId="0" applyNumberFormat="1" applyFon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38" xfId="0" applyBorder="1"/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165" fontId="0" fillId="0" borderId="31" xfId="0" applyNumberFormat="1" applyFont="1" applyBorder="1"/>
    <xf numFmtId="2" fontId="0" fillId="0" borderId="34" xfId="0" applyNumberFormat="1" applyFont="1" applyBorder="1"/>
    <xf numFmtId="0" fontId="0" fillId="0" borderId="40" xfId="0" applyFon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2" fontId="0" fillId="0" borderId="30" xfId="0" applyNumberFormat="1" applyFont="1" applyBorder="1"/>
    <xf numFmtId="3" fontId="0" fillId="0" borderId="8" xfId="0" applyNumberFormat="1" applyBorder="1"/>
    <xf numFmtId="0" fontId="5" fillId="0" borderId="7" xfId="0" applyFont="1" applyFill="1" applyBorder="1"/>
    <xf numFmtId="0" fontId="5" fillId="0" borderId="31" xfId="0" applyFont="1" applyBorder="1" applyAlignment="1">
      <alignment horizontal="left"/>
    </xf>
    <xf numFmtId="0" fontId="0" fillId="0" borderId="31" xfId="0" applyFont="1" applyBorder="1" applyAlignment="1">
      <alignment horizontal="center" wrapText="1"/>
    </xf>
    <xf numFmtId="2" fontId="0" fillId="0" borderId="31" xfId="0" applyNumberFormat="1" applyFont="1" applyBorder="1" applyAlignment="1">
      <alignment horizontal="right"/>
    </xf>
    <xf numFmtId="0" fontId="0" fillId="0" borderId="31" xfId="0" applyBorder="1" applyAlignment="1">
      <alignment horizontal="left"/>
    </xf>
    <xf numFmtId="3" fontId="0" fillId="0" borderId="31" xfId="0" applyNumberFormat="1" applyBorder="1"/>
    <xf numFmtId="3" fontId="0" fillId="0" borderId="7" xfId="0" applyNumberFormat="1" applyBorder="1"/>
    <xf numFmtId="0" fontId="5" fillId="0" borderId="31" xfId="0" applyFont="1" applyBorder="1"/>
    <xf numFmtId="0" fontId="0" fillId="0" borderId="2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Border="1"/>
    <xf numFmtId="0" fontId="0" fillId="0" borderId="44" xfId="0" applyFont="1" applyBorder="1" applyAlignment="1">
      <alignment horizontal="center"/>
    </xf>
    <xf numFmtId="0" fontId="0" fillId="0" borderId="39" xfId="0" applyBorder="1"/>
    <xf numFmtId="0" fontId="5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31" xfId="0" applyBorder="1" applyAlignment="1">
      <alignment horizontal="center" wrapText="1"/>
    </xf>
    <xf numFmtId="0" fontId="0" fillId="0" borderId="44" xfId="0" applyFont="1" applyBorder="1"/>
    <xf numFmtId="2" fontId="0" fillId="0" borderId="44" xfId="0" applyNumberFormat="1" applyFont="1" applyBorder="1"/>
    <xf numFmtId="3" fontId="0" fillId="0" borderId="44" xfId="0" applyNumberFormat="1" applyFont="1" applyBorder="1"/>
    <xf numFmtId="1" fontId="0" fillId="0" borderId="43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2" fontId="5" fillId="0" borderId="31" xfId="0" applyNumberFormat="1" applyFont="1" applyBorder="1" applyAlignment="1">
      <alignment horizontal="righ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opLeftCell="A10" workbookViewId="0">
      <selection activeCell="E34" sqref="E34"/>
    </sheetView>
  </sheetViews>
  <sheetFormatPr defaultRowHeight="12.75"/>
  <cols>
    <col min="1" max="1" width="21.42578125" customWidth="1"/>
    <col min="2" max="2" width="11.42578125" style="11" customWidth="1"/>
    <col min="3" max="3" width="6.5703125" style="11" customWidth="1"/>
    <col min="4" max="4" width="15.28515625" customWidth="1"/>
    <col min="5" max="5" width="49.85546875" customWidth="1"/>
  </cols>
  <sheetData>
    <row r="1" spans="1:6">
      <c r="A1" s="1" t="s">
        <v>7</v>
      </c>
      <c r="B1" s="29"/>
      <c r="C1" s="29"/>
      <c r="D1" s="1"/>
    </row>
    <row r="3" spans="1:6">
      <c r="A3" s="1" t="s">
        <v>9</v>
      </c>
      <c r="B3" s="29"/>
      <c r="C3" s="29"/>
      <c r="D3" s="1"/>
      <c r="E3" s="1"/>
    </row>
    <row r="4" spans="1:6">
      <c r="A4" s="1" t="s">
        <v>10</v>
      </c>
      <c r="B4" s="29"/>
      <c r="C4" s="29"/>
      <c r="D4" s="1"/>
      <c r="F4" s="2"/>
    </row>
    <row r="5" spans="1:6">
      <c r="A5" s="1"/>
      <c r="B5" s="29"/>
      <c r="C5" s="29"/>
      <c r="D5" s="1"/>
      <c r="F5" s="2"/>
    </row>
    <row r="6" spans="1:6">
      <c r="A6" s="1"/>
      <c r="B6" s="29" t="s">
        <v>134</v>
      </c>
      <c r="C6" s="29"/>
      <c r="D6" s="12"/>
      <c r="E6" s="12"/>
      <c r="F6" s="2"/>
    </row>
    <row r="7" spans="1:6">
      <c r="B7" s="29"/>
      <c r="C7" s="29"/>
      <c r="D7" s="1"/>
    </row>
    <row r="8" spans="1:6" s="11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88" customFormat="1">
      <c r="A9" s="87" t="s">
        <v>70</v>
      </c>
      <c r="B9" s="87"/>
      <c r="C9" s="87"/>
      <c r="D9" s="92">
        <v>2687646</v>
      </c>
      <c r="E9" s="87"/>
    </row>
    <row r="10" spans="1:6">
      <c r="A10" s="7" t="s">
        <v>5</v>
      </c>
      <c r="B10" s="10" t="s">
        <v>136</v>
      </c>
      <c r="C10" s="10">
        <v>14</v>
      </c>
      <c r="D10" s="8">
        <v>241504</v>
      </c>
      <c r="E10" s="4" t="s">
        <v>32</v>
      </c>
    </row>
    <row r="11" spans="1:6">
      <c r="A11" s="7"/>
      <c r="B11" s="10" t="s">
        <v>136</v>
      </c>
      <c r="C11" s="10">
        <v>15</v>
      </c>
      <c r="D11" s="8">
        <v>884</v>
      </c>
      <c r="E11" s="4" t="s">
        <v>8</v>
      </c>
    </row>
    <row r="12" spans="1:6" ht="13.5" thickBot="1">
      <c r="A12" s="38" t="s">
        <v>6</v>
      </c>
      <c r="B12" s="39"/>
      <c r="C12" s="31"/>
      <c r="D12" s="32">
        <f>SUM(D9:D11)</f>
        <v>2930034</v>
      </c>
      <c r="E12" s="30"/>
    </row>
    <row r="13" spans="1:6">
      <c r="A13" s="90" t="s">
        <v>71</v>
      </c>
      <c r="B13" s="89"/>
      <c r="C13" s="36"/>
      <c r="D13" s="37">
        <v>349690</v>
      </c>
      <c r="E13" s="35"/>
    </row>
    <row r="14" spans="1:6">
      <c r="A14" s="25" t="s">
        <v>55</v>
      </c>
      <c r="B14" s="10" t="s">
        <v>136</v>
      </c>
      <c r="C14" s="10">
        <v>14</v>
      </c>
      <c r="D14" s="75">
        <v>30828</v>
      </c>
      <c r="E14" s="48" t="s">
        <v>57</v>
      </c>
    </row>
    <row r="15" spans="1:6">
      <c r="A15" s="74"/>
      <c r="B15" s="10" t="s">
        <v>136</v>
      </c>
      <c r="C15" s="10">
        <v>15</v>
      </c>
      <c r="D15" s="75">
        <v>275</v>
      </c>
      <c r="E15" s="73" t="s">
        <v>58</v>
      </c>
    </row>
    <row r="16" spans="1:6" ht="13.5" thickBot="1">
      <c r="A16" s="28" t="s">
        <v>56</v>
      </c>
      <c r="B16" s="26"/>
      <c r="C16" s="26"/>
      <c r="D16" s="34">
        <f>SUM(D13:D15)</f>
        <v>380793</v>
      </c>
      <c r="E16" s="23"/>
    </row>
    <row r="17" spans="1:5">
      <c r="A17" s="90" t="s">
        <v>72</v>
      </c>
      <c r="B17" s="62"/>
      <c r="C17" s="36"/>
      <c r="D17" s="37">
        <v>330844</v>
      </c>
      <c r="E17" s="35"/>
    </row>
    <row r="18" spans="1:5">
      <c r="A18" s="25" t="s">
        <v>49</v>
      </c>
      <c r="B18" s="10" t="s">
        <v>136</v>
      </c>
      <c r="C18" s="10">
        <v>14</v>
      </c>
      <c r="D18" s="75">
        <v>29720</v>
      </c>
      <c r="E18" s="48" t="s">
        <v>50</v>
      </c>
    </row>
    <row r="19" spans="1:5">
      <c r="A19" s="33"/>
      <c r="B19" s="10" t="s">
        <v>136</v>
      </c>
      <c r="C19" s="10">
        <v>15</v>
      </c>
      <c r="D19" s="72">
        <v>288</v>
      </c>
      <c r="E19" s="71" t="s">
        <v>52</v>
      </c>
    </row>
    <row r="20" spans="1:5" ht="13.5" thickBot="1">
      <c r="A20" s="30" t="s">
        <v>51</v>
      </c>
      <c r="B20" s="26"/>
      <c r="C20" s="26"/>
      <c r="D20" s="34">
        <f>SUM(D17:D19)</f>
        <v>360852</v>
      </c>
      <c r="E20" s="23"/>
    </row>
    <row r="21" spans="1:5">
      <c r="A21" s="90" t="s">
        <v>73</v>
      </c>
      <c r="B21" s="62"/>
      <c r="C21" s="36"/>
      <c r="D21" s="37">
        <v>125724</v>
      </c>
      <c r="E21" s="35"/>
    </row>
    <row r="22" spans="1:5">
      <c r="A22" s="25" t="s">
        <v>59</v>
      </c>
      <c r="B22" s="10" t="s">
        <v>136</v>
      </c>
      <c r="C22" s="10">
        <v>14</v>
      </c>
      <c r="D22" s="75">
        <v>11493</v>
      </c>
      <c r="E22" s="48" t="s">
        <v>60</v>
      </c>
    </row>
    <row r="23" spans="1:5">
      <c r="A23" s="71"/>
      <c r="B23" s="10" t="s">
        <v>136</v>
      </c>
      <c r="C23" s="10">
        <v>15</v>
      </c>
      <c r="D23" s="72">
        <v>115</v>
      </c>
      <c r="E23" s="71" t="s">
        <v>61</v>
      </c>
    </row>
    <row r="24" spans="1:5" s="33" customFormat="1" ht="13.5" thickBot="1">
      <c r="A24" s="23" t="s">
        <v>62</v>
      </c>
      <c r="B24" s="26"/>
      <c r="C24" s="26"/>
      <c r="D24" s="34">
        <f>SUM(D21:D23)</f>
        <v>137332</v>
      </c>
      <c r="E24" s="23"/>
    </row>
    <row r="25" spans="1:5" s="33" customFormat="1">
      <c r="A25" s="90" t="s">
        <v>74</v>
      </c>
      <c r="B25" s="62"/>
      <c r="C25" s="36"/>
      <c r="D25" s="37">
        <v>103778</v>
      </c>
      <c r="E25" s="35"/>
    </row>
    <row r="26" spans="1:5" s="33" customFormat="1">
      <c r="A26" s="25" t="s">
        <v>33</v>
      </c>
      <c r="B26" s="10" t="s">
        <v>136</v>
      </c>
      <c r="C26" s="10">
        <v>14</v>
      </c>
      <c r="D26" s="75">
        <v>7659</v>
      </c>
      <c r="E26" s="48" t="s">
        <v>133</v>
      </c>
    </row>
    <row r="27" spans="1:5" s="33" customFormat="1">
      <c r="A27" s="46"/>
      <c r="B27" s="146" t="s">
        <v>136</v>
      </c>
      <c r="C27" s="19">
        <v>15</v>
      </c>
      <c r="D27" s="125">
        <v>3446</v>
      </c>
      <c r="E27" s="73" t="s">
        <v>102</v>
      </c>
    </row>
    <row r="28" spans="1:5" s="33" customFormat="1">
      <c r="A28" s="46"/>
      <c r="B28" s="47" t="s">
        <v>136</v>
      </c>
      <c r="C28" s="47">
        <v>15</v>
      </c>
      <c r="D28" s="75">
        <v>-13094</v>
      </c>
      <c r="E28" s="73" t="s">
        <v>119</v>
      </c>
    </row>
    <row r="29" spans="1:5" s="33" customFormat="1">
      <c r="A29" s="138"/>
      <c r="B29" s="78" t="s">
        <v>136</v>
      </c>
      <c r="C29" s="78">
        <v>28</v>
      </c>
      <c r="D29" s="125">
        <v>124285</v>
      </c>
      <c r="E29" s="73" t="s">
        <v>137</v>
      </c>
    </row>
    <row r="30" spans="1:5" s="33" customFormat="1" ht="13.5" thickBot="1">
      <c r="A30" s="23" t="s">
        <v>34</v>
      </c>
      <c r="B30" s="26"/>
      <c r="C30" s="26"/>
      <c r="D30" s="34">
        <f>SUM(D25:D29)</f>
        <v>226074</v>
      </c>
      <c r="E30" s="23"/>
    </row>
    <row r="31" spans="1:5" s="33" customFormat="1">
      <c r="A31" s="90" t="s">
        <v>75</v>
      </c>
      <c r="B31" s="62"/>
      <c r="C31" s="36"/>
      <c r="D31" s="37">
        <v>80523</v>
      </c>
      <c r="E31" s="35"/>
    </row>
    <row r="32" spans="1:5">
      <c r="A32" s="9" t="s">
        <v>48</v>
      </c>
      <c r="B32" s="10" t="s">
        <v>136</v>
      </c>
      <c r="C32" s="19">
        <v>14</v>
      </c>
      <c r="D32" s="75">
        <v>7259</v>
      </c>
      <c r="E32" s="48" t="s">
        <v>47</v>
      </c>
    </row>
    <row r="33" spans="1:5">
      <c r="A33" s="105"/>
      <c r="B33" s="147" t="s">
        <v>136</v>
      </c>
      <c r="C33" s="47">
        <v>28</v>
      </c>
      <c r="D33" s="75">
        <v>2704</v>
      </c>
      <c r="E33" s="48" t="s">
        <v>138</v>
      </c>
    </row>
    <row r="34" spans="1:5" ht="13.5" thickBot="1">
      <c r="A34" s="30" t="s">
        <v>46</v>
      </c>
      <c r="B34" s="114"/>
      <c r="C34" s="83"/>
      <c r="D34" s="34">
        <f>SUM(D31:D33)</f>
        <v>90486</v>
      </c>
      <c r="E34" s="86"/>
    </row>
    <row r="35" spans="1:5" ht="13.5" thickBot="1">
      <c r="A35" s="40" t="s">
        <v>135</v>
      </c>
      <c r="B35" s="41"/>
      <c r="C35" s="41"/>
      <c r="D35" s="42">
        <f>D12+D16+D20+D24+D30+D34</f>
        <v>4125571</v>
      </c>
      <c r="E35" s="43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100"/>
  <sheetViews>
    <sheetView topLeftCell="A82" workbookViewId="0">
      <selection activeCell="B13" sqref="B13"/>
    </sheetView>
  </sheetViews>
  <sheetFormatPr defaultRowHeight="12.75"/>
  <cols>
    <col min="1" max="1" width="20.7109375" customWidth="1"/>
    <col min="2" max="2" width="12.140625" style="11" customWidth="1"/>
    <col min="3" max="3" width="11.42578125" style="11" customWidth="1"/>
    <col min="4" max="4" width="13.28515625" style="11" customWidth="1"/>
    <col min="5" max="5" width="42.5703125" customWidth="1"/>
    <col min="6" max="6" width="15.5703125" style="11" customWidth="1"/>
    <col min="7" max="7" width="13.42578125" style="22" customWidth="1"/>
    <col min="8" max="8" width="34.28515625" customWidth="1"/>
  </cols>
  <sheetData>
    <row r="1" spans="1:10">
      <c r="A1" s="145" t="s">
        <v>7</v>
      </c>
      <c r="B1" s="145"/>
      <c r="C1" s="145"/>
      <c r="D1" s="145"/>
      <c r="E1" s="145"/>
      <c r="F1" s="145"/>
      <c r="G1" s="145"/>
      <c r="H1" s="1"/>
    </row>
    <row r="3" spans="1:10">
      <c r="A3" s="145" t="s">
        <v>9</v>
      </c>
      <c r="B3" s="145"/>
      <c r="C3" s="145"/>
      <c r="D3" s="145"/>
      <c r="E3" s="145"/>
      <c r="F3" s="145"/>
      <c r="G3" s="145"/>
      <c r="H3" s="1"/>
      <c r="I3" s="1"/>
    </row>
    <row r="4" spans="1:10">
      <c r="A4" s="145" t="s">
        <v>11</v>
      </c>
      <c r="B4" s="145"/>
      <c r="C4" s="145"/>
      <c r="D4" s="145"/>
      <c r="E4" s="145"/>
      <c r="F4" s="145"/>
      <c r="G4" s="145"/>
      <c r="H4" s="1"/>
      <c r="J4" s="2"/>
    </row>
    <row r="5" spans="1:10">
      <c r="A5" s="145" t="s">
        <v>139</v>
      </c>
      <c r="B5" s="145"/>
      <c r="C5" s="145"/>
      <c r="D5" s="145"/>
      <c r="E5" s="145"/>
      <c r="F5" s="145"/>
      <c r="G5" s="145"/>
    </row>
    <row r="7" spans="1:10" s="61" customFormat="1" ht="51.75" thickBot="1">
      <c r="A7" s="60" t="s">
        <v>4</v>
      </c>
      <c r="B7" s="60" t="s">
        <v>0</v>
      </c>
      <c r="C7" s="60" t="s">
        <v>12</v>
      </c>
      <c r="D7" s="103" t="s">
        <v>13</v>
      </c>
      <c r="E7" s="103" t="s">
        <v>14</v>
      </c>
      <c r="F7" s="103" t="s">
        <v>15</v>
      </c>
      <c r="G7" s="104" t="s">
        <v>2</v>
      </c>
      <c r="H7" s="60" t="s">
        <v>3</v>
      </c>
    </row>
    <row r="8" spans="1:10" s="62" customFormat="1">
      <c r="A8" s="100" t="s">
        <v>76</v>
      </c>
      <c r="B8" s="101"/>
      <c r="C8" s="101"/>
      <c r="D8" s="102"/>
      <c r="E8" s="102"/>
      <c r="F8" s="102"/>
      <c r="G8" s="98">
        <v>19880.09</v>
      </c>
      <c r="H8" s="101"/>
    </row>
    <row r="9" spans="1:10" s="63" customFormat="1" ht="12" customHeight="1">
      <c r="A9" s="77" t="s">
        <v>42</v>
      </c>
      <c r="B9" s="47" t="s">
        <v>136</v>
      </c>
      <c r="C9" s="64">
        <v>27</v>
      </c>
      <c r="D9" s="65">
        <v>1440</v>
      </c>
      <c r="E9" s="123" t="s">
        <v>84</v>
      </c>
      <c r="F9" s="65">
        <v>15871</v>
      </c>
      <c r="G9" s="66">
        <v>1451.8</v>
      </c>
      <c r="H9" s="49" t="s">
        <v>85</v>
      </c>
    </row>
    <row r="10" spans="1:10" s="63" customFormat="1">
      <c r="A10" s="77"/>
      <c r="B10" s="47" t="s">
        <v>136</v>
      </c>
      <c r="C10" s="64">
        <v>27</v>
      </c>
      <c r="D10" s="65">
        <v>1437</v>
      </c>
      <c r="E10" s="123" t="s">
        <v>140</v>
      </c>
      <c r="F10" s="65">
        <v>22609</v>
      </c>
      <c r="G10" s="66">
        <v>238</v>
      </c>
      <c r="H10" s="49" t="s">
        <v>141</v>
      </c>
    </row>
    <row r="11" spans="1:10" s="63" customFormat="1">
      <c r="A11" s="132"/>
      <c r="B11" s="78" t="s">
        <v>136</v>
      </c>
      <c r="C11" s="76">
        <v>27</v>
      </c>
      <c r="D11" s="133">
        <v>1431</v>
      </c>
      <c r="E11" s="148" t="s">
        <v>113</v>
      </c>
      <c r="F11" s="133">
        <v>45097</v>
      </c>
      <c r="G11" s="134">
        <v>80</v>
      </c>
      <c r="H11" s="135" t="s">
        <v>106</v>
      </c>
    </row>
    <row r="12" spans="1:10" s="63" customFormat="1">
      <c r="A12" s="132"/>
      <c r="B12" s="78" t="s">
        <v>136</v>
      </c>
      <c r="C12" s="76">
        <v>27</v>
      </c>
      <c r="D12" s="133">
        <v>1441</v>
      </c>
      <c r="E12" s="148" t="s">
        <v>84</v>
      </c>
      <c r="F12" s="133">
        <v>15909</v>
      </c>
      <c r="G12" s="134">
        <v>341.53</v>
      </c>
      <c r="H12" s="135" t="s">
        <v>85</v>
      </c>
    </row>
    <row r="13" spans="1:10" s="62" customFormat="1" ht="13.5" thickBot="1">
      <c r="A13" s="97" t="s">
        <v>92</v>
      </c>
      <c r="B13" s="67"/>
      <c r="C13" s="67"/>
      <c r="D13" s="68"/>
      <c r="E13" s="68"/>
      <c r="F13" s="68"/>
      <c r="G13" s="69">
        <f>SUM(G8:G12)</f>
        <v>21991.42</v>
      </c>
      <c r="H13" s="67"/>
    </row>
    <row r="14" spans="1:10" s="62" customFormat="1">
      <c r="A14" s="99" t="s">
        <v>93</v>
      </c>
      <c r="B14" s="101"/>
      <c r="C14" s="101"/>
      <c r="D14" s="102"/>
      <c r="E14" s="102"/>
      <c r="F14" s="102"/>
      <c r="G14" s="98">
        <v>2361.81</v>
      </c>
      <c r="H14" s="101"/>
    </row>
    <row r="15" spans="1:10" s="62" customFormat="1">
      <c r="A15" s="46" t="s">
        <v>86</v>
      </c>
      <c r="B15" s="47" t="s">
        <v>136</v>
      </c>
      <c r="C15" s="64">
        <v>27</v>
      </c>
      <c r="D15" s="65">
        <v>1420</v>
      </c>
      <c r="E15" s="124" t="s">
        <v>88</v>
      </c>
      <c r="F15" s="65">
        <v>553593</v>
      </c>
      <c r="G15" s="66">
        <v>504.71</v>
      </c>
      <c r="H15" s="49" t="s">
        <v>112</v>
      </c>
    </row>
    <row r="16" spans="1:10" s="62" customFormat="1">
      <c r="A16" s="138"/>
      <c r="B16" s="78" t="s">
        <v>136</v>
      </c>
      <c r="C16" s="76">
        <v>27</v>
      </c>
      <c r="D16" s="133">
        <v>1421</v>
      </c>
      <c r="E16" s="149" t="s">
        <v>88</v>
      </c>
      <c r="F16" s="133">
        <v>556783</v>
      </c>
      <c r="G16" s="134">
        <v>133.13999999999999</v>
      </c>
      <c r="H16" s="135" t="s">
        <v>112</v>
      </c>
    </row>
    <row r="17" spans="1:8" s="62" customFormat="1" ht="13.5" thickBot="1">
      <c r="A17" s="23" t="s">
        <v>87</v>
      </c>
      <c r="B17" s="67"/>
      <c r="C17" s="67"/>
      <c r="D17" s="68"/>
      <c r="E17" s="68"/>
      <c r="F17" s="68"/>
      <c r="G17" s="69">
        <f>SUM(G14:G16)</f>
        <v>2999.66</v>
      </c>
      <c r="H17" s="67"/>
    </row>
    <row r="18" spans="1:8" s="62" customFormat="1">
      <c r="A18" s="100" t="s">
        <v>77</v>
      </c>
      <c r="B18" s="101"/>
      <c r="C18" s="101"/>
      <c r="D18" s="102"/>
      <c r="E18" s="102"/>
      <c r="F18" s="102"/>
      <c r="G18" s="98">
        <v>44735.31</v>
      </c>
      <c r="H18" s="101"/>
    </row>
    <row r="19" spans="1:8" s="62" customFormat="1">
      <c r="A19" s="116" t="s">
        <v>16</v>
      </c>
      <c r="B19" s="36" t="s">
        <v>136</v>
      </c>
      <c r="C19" s="64">
        <v>20</v>
      </c>
      <c r="D19" s="65">
        <v>1407</v>
      </c>
      <c r="E19" s="123" t="s">
        <v>17</v>
      </c>
      <c r="F19" s="65">
        <v>31100</v>
      </c>
      <c r="G19" s="66">
        <v>176.67</v>
      </c>
      <c r="H19" s="18" t="s">
        <v>129</v>
      </c>
    </row>
    <row r="20" spans="1:8" s="62" customFormat="1">
      <c r="A20" s="47"/>
      <c r="B20" s="47" t="s">
        <v>136</v>
      </c>
      <c r="C20" s="140">
        <v>24</v>
      </c>
      <c r="D20" s="64">
        <v>1415</v>
      </c>
      <c r="E20" s="48" t="s">
        <v>39</v>
      </c>
      <c r="F20" s="64">
        <v>9587211433</v>
      </c>
      <c r="G20" s="70">
        <v>1959.69</v>
      </c>
      <c r="H20" s="48" t="s">
        <v>40</v>
      </c>
    </row>
    <row r="21" spans="1:8" s="62" customFormat="1">
      <c r="A21" s="47"/>
      <c r="B21" s="47" t="s">
        <v>136</v>
      </c>
      <c r="C21" s="141">
        <v>24</v>
      </c>
      <c r="D21" s="17">
        <v>1416</v>
      </c>
      <c r="E21" s="18" t="s">
        <v>127</v>
      </c>
      <c r="F21" s="17">
        <v>10613240582</v>
      </c>
      <c r="G21" s="21">
        <v>2816.28</v>
      </c>
      <c r="H21" s="18" t="s">
        <v>128</v>
      </c>
    </row>
    <row r="22" spans="1:8" ht="13.5" thickBot="1">
      <c r="A22" s="142" t="s">
        <v>18</v>
      </c>
      <c r="B22" s="143"/>
      <c r="C22" s="13"/>
      <c r="D22" s="44"/>
      <c r="E22" s="38"/>
      <c r="F22" s="44"/>
      <c r="G22" s="80">
        <f>SUM(G18:G21)</f>
        <v>49687.95</v>
      </c>
      <c r="H22" s="45"/>
    </row>
    <row r="23" spans="1:8">
      <c r="A23" s="95" t="s">
        <v>78</v>
      </c>
      <c r="B23" s="14"/>
      <c r="C23" s="106"/>
      <c r="D23" s="81"/>
      <c r="E23" s="108"/>
      <c r="F23" s="81"/>
      <c r="G23" s="82">
        <v>3660.67</v>
      </c>
      <c r="H23" s="109"/>
    </row>
    <row r="24" spans="1:8">
      <c r="A24" s="3" t="s">
        <v>19</v>
      </c>
      <c r="B24" s="47" t="s">
        <v>136</v>
      </c>
      <c r="C24" s="107">
        <v>8</v>
      </c>
      <c r="D24" s="64">
        <v>1310</v>
      </c>
      <c r="E24" s="48" t="s">
        <v>64</v>
      </c>
      <c r="F24" s="64">
        <v>59353</v>
      </c>
      <c r="G24" s="70">
        <v>129.47999999999999</v>
      </c>
      <c r="H24" s="48" t="s">
        <v>54</v>
      </c>
    </row>
    <row r="25" spans="1:8">
      <c r="A25" s="15"/>
      <c r="B25" s="47" t="s">
        <v>136</v>
      </c>
      <c r="C25" s="106">
        <v>13</v>
      </c>
      <c r="D25" s="64">
        <v>1320</v>
      </c>
      <c r="E25" s="48" t="s">
        <v>20</v>
      </c>
      <c r="F25" s="64">
        <v>99687</v>
      </c>
      <c r="G25" s="70">
        <v>107.96</v>
      </c>
      <c r="H25" s="48" t="s">
        <v>21</v>
      </c>
    </row>
    <row r="26" spans="1:8">
      <c r="A26" s="15"/>
      <c r="B26" s="62" t="s">
        <v>136</v>
      </c>
      <c r="C26" s="106">
        <v>13</v>
      </c>
      <c r="D26" s="64">
        <v>1321</v>
      </c>
      <c r="E26" s="48" t="s">
        <v>20</v>
      </c>
      <c r="F26" s="64">
        <v>99687</v>
      </c>
      <c r="G26" s="70">
        <v>80.319999999999993</v>
      </c>
      <c r="H26" s="48" t="s">
        <v>21</v>
      </c>
    </row>
    <row r="27" spans="1:8" ht="13.5" thickBot="1">
      <c r="A27" s="5" t="s">
        <v>22</v>
      </c>
      <c r="B27" s="13"/>
      <c r="C27" s="13"/>
      <c r="D27" s="143"/>
      <c r="E27" s="150"/>
      <c r="F27" s="143"/>
      <c r="G27" s="151">
        <f>SUM(G23:G26)</f>
        <v>3978.4300000000003</v>
      </c>
      <c r="H27" s="152"/>
    </row>
    <row r="28" spans="1:8">
      <c r="A28" s="95" t="s">
        <v>79</v>
      </c>
      <c r="B28" s="14"/>
      <c r="C28" s="14"/>
      <c r="D28" s="14"/>
      <c r="E28" s="94"/>
      <c r="F28" s="14"/>
      <c r="G28" s="20">
        <v>32900</v>
      </c>
      <c r="H28" s="93"/>
    </row>
    <row r="29" spans="1:8">
      <c r="A29" s="15" t="s">
        <v>65</v>
      </c>
      <c r="B29" s="47" t="s">
        <v>136</v>
      </c>
      <c r="C29" s="14">
        <v>13</v>
      </c>
      <c r="D29" s="14">
        <v>1317</v>
      </c>
      <c r="E29" s="16" t="s">
        <v>67</v>
      </c>
      <c r="F29" s="19">
        <v>22972</v>
      </c>
      <c r="G29" s="20">
        <v>200</v>
      </c>
      <c r="H29" s="79" t="s">
        <v>94</v>
      </c>
    </row>
    <row r="30" spans="1:8">
      <c r="A30" s="15"/>
      <c r="B30" s="47" t="s">
        <v>136</v>
      </c>
      <c r="C30" s="14">
        <v>16</v>
      </c>
      <c r="D30" s="14">
        <v>1404</v>
      </c>
      <c r="E30" s="16" t="s">
        <v>114</v>
      </c>
      <c r="F30" s="19" t="s">
        <v>115</v>
      </c>
      <c r="G30" s="20">
        <v>2500</v>
      </c>
      <c r="H30" s="79" t="s">
        <v>116</v>
      </c>
    </row>
    <row r="31" spans="1:8">
      <c r="A31" s="15"/>
      <c r="B31" s="62" t="s">
        <v>136</v>
      </c>
      <c r="C31" s="14">
        <v>27</v>
      </c>
      <c r="D31" s="14">
        <v>1434</v>
      </c>
      <c r="E31" s="16" t="s">
        <v>67</v>
      </c>
      <c r="F31" s="19">
        <v>22978</v>
      </c>
      <c r="G31" s="20">
        <v>300</v>
      </c>
      <c r="H31" s="79" t="s">
        <v>94</v>
      </c>
    </row>
    <row r="32" spans="1:8" ht="13.5" thickBot="1">
      <c r="A32" s="30" t="s">
        <v>66</v>
      </c>
      <c r="B32" s="44"/>
      <c r="C32" s="44"/>
      <c r="D32" s="44"/>
      <c r="E32" s="38"/>
      <c r="F32" s="44"/>
      <c r="G32" s="80">
        <f>SUM(G28:G31)</f>
        <v>35900</v>
      </c>
      <c r="H32" s="45"/>
    </row>
    <row r="33" spans="1:8">
      <c r="A33" s="99" t="s">
        <v>107</v>
      </c>
      <c r="B33" s="81"/>
      <c r="C33" s="81"/>
      <c r="D33" s="81"/>
      <c r="E33" s="108"/>
      <c r="F33" s="81"/>
      <c r="G33" s="82">
        <v>4459.6400000000003</v>
      </c>
      <c r="H33" s="109"/>
    </row>
    <row r="34" spans="1:8">
      <c r="A34" s="46" t="s">
        <v>103</v>
      </c>
      <c r="B34" s="47" t="s">
        <v>136</v>
      </c>
      <c r="C34" s="64">
        <v>27</v>
      </c>
      <c r="D34" s="64">
        <v>1444</v>
      </c>
      <c r="E34" s="48" t="s">
        <v>142</v>
      </c>
      <c r="F34" s="64">
        <v>212020</v>
      </c>
      <c r="G34" s="70">
        <v>660</v>
      </c>
      <c r="H34" s="115" t="s">
        <v>143</v>
      </c>
    </row>
    <row r="35" spans="1:8" ht="13.5" thickBot="1">
      <c r="A35" s="131" t="s">
        <v>104</v>
      </c>
      <c r="B35" s="83"/>
      <c r="C35" s="83"/>
      <c r="D35" s="83"/>
      <c r="E35" s="84"/>
      <c r="F35" s="83"/>
      <c r="G35" s="85">
        <f>SUM(G33:G34)</f>
        <v>5119.6400000000003</v>
      </c>
      <c r="H35" s="86"/>
    </row>
    <row r="36" spans="1:8">
      <c r="A36" s="99" t="s">
        <v>80</v>
      </c>
      <c r="B36" s="81"/>
      <c r="C36" s="81"/>
      <c r="D36" s="81"/>
      <c r="E36" s="108"/>
      <c r="F36" s="81"/>
      <c r="G36" s="82">
        <v>13502.93</v>
      </c>
      <c r="H36" s="109"/>
    </row>
    <row r="37" spans="1:8">
      <c r="A37" s="25" t="s">
        <v>23</v>
      </c>
      <c r="B37" s="47" t="s">
        <v>136</v>
      </c>
      <c r="C37" s="96">
        <v>8</v>
      </c>
      <c r="D37" s="127">
        <v>1309</v>
      </c>
      <c r="E37" s="71" t="s">
        <v>53</v>
      </c>
      <c r="F37" s="128">
        <v>210316771290</v>
      </c>
      <c r="G37" s="129">
        <v>158.77000000000001</v>
      </c>
      <c r="H37" s="18" t="s">
        <v>63</v>
      </c>
    </row>
    <row r="38" spans="1:8">
      <c r="A38" s="46"/>
      <c r="B38" s="47" t="s">
        <v>136</v>
      </c>
      <c r="C38" s="64">
        <v>9</v>
      </c>
      <c r="D38" s="64">
        <v>1312</v>
      </c>
      <c r="E38" s="48" t="s">
        <v>38</v>
      </c>
      <c r="F38" s="47">
        <v>69539947</v>
      </c>
      <c r="G38" s="70">
        <v>26</v>
      </c>
      <c r="H38" s="48" t="s">
        <v>35</v>
      </c>
    </row>
    <row r="39" spans="1:8">
      <c r="A39" s="105"/>
      <c r="B39" s="47" t="s">
        <v>136</v>
      </c>
      <c r="C39" s="64">
        <v>9</v>
      </c>
      <c r="D39" s="64">
        <v>1313</v>
      </c>
      <c r="E39" s="48" t="s">
        <v>38</v>
      </c>
      <c r="F39" s="47">
        <v>69539947</v>
      </c>
      <c r="G39" s="70">
        <v>262.73</v>
      </c>
      <c r="H39" s="35" t="s">
        <v>36</v>
      </c>
    </row>
    <row r="40" spans="1:8">
      <c r="A40" s="24"/>
      <c r="B40" s="47" t="s">
        <v>136</v>
      </c>
      <c r="C40" s="64">
        <v>9</v>
      </c>
      <c r="D40" s="64">
        <v>1314</v>
      </c>
      <c r="E40" s="48" t="s">
        <v>38</v>
      </c>
      <c r="F40" s="47">
        <v>69539947</v>
      </c>
      <c r="G40" s="70">
        <v>33.380000000000003</v>
      </c>
      <c r="H40" s="35" t="s">
        <v>36</v>
      </c>
    </row>
    <row r="41" spans="1:8">
      <c r="A41" s="46"/>
      <c r="B41" s="47" t="s">
        <v>136</v>
      </c>
      <c r="C41" s="17">
        <v>9</v>
      </c>
      <c r="D41" s="111">
        <v>1315</v>
      </c>
      <c r="E41" s="35" t="s">
        <v>24</v>
      </c>
      <c r="F41" s="153"/>
      <c r="G41" s="126">
        <v>396.9</v>
      </c>
      <c r="H41" s="48" t="s">
        <v>41</v>
      </c>
    </row>
    <row r="42" spans="1:8">
      <c r="A42" s="138"/>
      <c r="B42" s="47" t="s">
        <v>136</v>
      </c>
      <c r="C42" s="154">
        <v>27</v>
      </c>
      <c r="D42" s="106">
        <v>1438</v>
      </c>
      <c r="E42" s="73" t="s">
        <v>24</v>
      </c>
      <c r="F42" s="110"/>
      <c r="G42" s="112">
        <v>376.23</v>
      </c>
      <c r="H42" s="119" t="s">
        <v>41</v>
      </c>
    </row>
    <row r="43" spans="1:8">
      <c r="A43" s="138"/>
      <c r="B43" s="47" t="s">
        <v>136</v>
      </c>
      <c r="C43" s="154">
        <v>27</v>
      </c>
      <c r="D43" s="106">
        <v>1439</v>
      </c>
      <c r="E43" s="73" t="s">
        <v>24</v>
      </c>
      <c r="F43" s="110"/>
      <c r="G43" s="112">
        <v>239.77</v>
      </c>
      <c r="H43" s="119" t="s">
        <v>41</v>
      </c>
    </row>
    <row r="44" spans="1:8" ht="13.5" thickBot="1">
      <c r="A44" s="23" t="s">
        <v>25</v>
      </c>
      <c r="B44" s="139"/>
      <c r="C44" s="44"/>
      <c r="D44" s="114"/>
      <c r="E44" s="84"/>
      <c r="F44" s="113"/>
      <c r="G44" s="80">
        <f>SUM(G36:G43)</f>
        <v>14996.71</v>
      </c>
      <c r="H44" s="91"/>
    </row>
    <row r="45" spans="1:8">
      <c r="A45" s="99" t="s">
        <v>81</v>
      </c>
      <c r="B45" s="81"/>
      <c r="C45" s="81"/>
      <c r="D45" s="81"/>
      <c r="E45" s="108"/>
      <c r="F45" s="81"/>
      <c r="G45" s="82">
        <v>110260.68</v>
      </c>
      <c r="H45" s="109"/>
    </row>
    <row r="46" spans="1:8">
      <c r="A46" s="77" t="s">
        <v>26</v>
      </c>
      <c r="B46" s="47" t="s">
        <v>136</v>
      </c>
      <c r="C46" s="81">
        <v>7</v>
      </c>
      <c r="D46" s="36" t="s">
        <v>108</v>
      </c>
      <c r="E46" s="35" t="s">
        <v>105</v>
      </c>
      <c r="F46" s="36">
        <v>208</v>
      </c>
      <c r="G46" s="82">
        <v>70</v>
      </c>
      <c r="H46" s="115" t="s">
        <v>109</v>
      </c>
    </row>
    <row r="47" spans="1:8">
      <c r="A47" s="77"/>
      <c r="B47" s="47" t="s">
        <v>136</v>
      </c>
      <c r="C47" s="81">
        <v>13</v>
      </c>
      <c r="D47" s="36" t="s">
        <v>108</v>
      </c>
      <c r="E47" s="35" t="s">
        <v>113</v>
      </c>
      <c r="F47" s="36">
        <v>45028</v>
      </c>
      <c r="G47" s="82">
        <v>178.5</v>
      </c>
      <c r="H47" s="115" t="s">
        <v>144</v>
      </c>
    </row>
    <row r="48" spans="1:8">
      <c r="A48" s="77"/>
      <c r="B48" s="47" t="s">
        <v>136</v>
      </c>
      <c r="C48" s="81">
        <v>13</v>
      </c>
      <c r="D48" s="36">
        <v>1318</v>
      </c>
      <c r="E48" s="35" t="s">
        <v>67</v>
      </c>
      <c r="F48" s="36">
        <v>22972</v>
      </c>
      <c r="G48" s="82">
        <v>52</v>
      </c>
      <c r="H48" s="115" t="s">
        <v>145</v>
      </c>
    </row>
    <row r="49" spans="1:8">
      <c r="A49" s="77"/>
      <c r="B49" s="47" t="s">
        <v>136</v>
      </c>
      <c r="C49" s="81">
        <v>13</v>
      </c>
      <c r="D49" s="36">
        <v>1319</v>
      </c>
      <c r="E49" s="35" t="s">
        <v>67</v>
      </c>
      <c r="F49" s="36">
        <v>22972</v>
      </c>
      <c r="G49" s="82">
        <v>26</v>
      </c>
      <c r="H49" s="115" t="s">
        <v>145</v>
      </c>
    </row>
    <row r="50" spans="1:8">
      <c r="A50" s="77"/>
      <c r="B50" s="47" t="s">
        <v>136</v>
      </c>
      <c r="C50" s="81">
        <v>20</v>
      </c>
      <c r="D50" s="36">
        <v>1409</v>
      </c>
      <c r="E50" s="35" t="s">
        <v>17</v>
      </c>
      <c r="F50" s="36">
        <v>31100</v>
      </c>
      <c r="G50" s="82">
        <v>95.08</v>
      </c>
      <c r="H50" s="115" t="s">
        <v>118</v>
      </c>
    </row>
    <row r="51" spans="1:8">
      <c r="A51" s="77"/>
      <c r="B51" s="47" t="s">
        <v>136</v>
      </c>
      <c r="C51" s="81">
        <v>20</v>
      </c>
      <c r="D51" s="36">
        <v>1408</v>
      </c>
      <c r="E51" s="35" t="s">
        <v>17</v>
      </c>
      <c r="F51" s="36">
        <v>31100</v>
      </c>
      <c r="G51" s="82">
        <v>33.5</v>
      </c>
      <c r="H51" s="115" t="s">
        <v>146</v>
      </c>
    </row>
    <row r="52" spans="1:8">
      <c r="A52" s="77"/>
      <c r="B52" s="47" t="s">
        <v>136</v>
      </c>
      <c r="C52" s="81">
        <v>20</v>
      </c>
      <c r="D52" s="36">
        <v>1410</v>
      </c>
      <c r="E52" s="35" t="s">
        <v>17</v>
      </c>
      <c r="F52" s="36">
        <v>31100</v>
      </c>
      <c r="G52" s="82">
        <v>771.35</v>
      </c>
      <c r="H52" s="115" t="s">
        <v>147</v>
      </c>
    </row>
    <row r="53" spans="1:8">
      <c r="A53" s="77"/>
      <c r="B53" s="47" t="s">
        <v>136</v>
      </c>
      <c r="C53" s="81">
        <v>24</v>
      </c>
      <c r="D53" s="36">
        <v>1417</v>
      </c>
      <c r="E53" s="35" t="s">
        <v>89</v>
      </c>
      <c r="F53" s="36">
        <v>28666</v>
      </c>
      <c r="G53" s="82">
        <v>856.8</v>
      </c>
      <c r="H53" s="130" t="s">
        <v>90</v>
      </c>
    </row>
    <row r="54" spans="1:8">
      <c r="A54" s="77"/>
      <c r="B54" s="47" t="s">
        <v>136</v>
      </c>
      <c r="C54" s="81">
        <v>24</v>
      </c>
      <c r="D54" s="36">
        <v>1572</v>
      </c>
      <c r="E54" s="35" t="s">
        <v>148</v>
      </c>
      <c r="F54" s="36">
        <v>45597</v>
      </c>
      <c r="G54" s="82">
        <v>2629.9</v>
      </c>
      <c r="H54" s="130" t="s">
        <v>149</v>
      </c>
    </row>
    <row r="55" spans="1:8">
      <c r="A55" s="77"/>
      <c r="B55" s="47" t="s">
        <v>136</v>
      </c>
      <c r="C55" s="81">
        <v>27</v>
      </c>
      <c r="D55" s="36">
        <v>1436</v>
      </c>
      <c r="E55" s="35" t="s">
        <v>67</v>
      </c>
      <c r="F55" s="36">
        <v>22978</v>
      </c>
      <c r="G55" s="82">
        <v>49</v>
      </c>
      <c r="H55" s="130" t="s">
        <v>150</v>
      </c>
    </row>
    <row r="56" spans="1:8">
      <c r="A56" s="77"/>
      <c r="B56" s="47" t="s">
        <v>136</v>
      </c>
      <c r="C56" s="81">
        <v>27</v>
      </c>
      <c r="D56" s="36">
        <v>1433</v>
      </c>
      <c r="E56" s="35" t="s">
        <v>151</v>
      </c>
      <c r="F56" s="36">
        <v>166762</v>
      </c>
      <c r="G56" s="82">
        <v>266.56</v>
      </c>
      <c r="H56" s="130" t="s">
        <v>152</v>
      </c>
    </row>
    <row r="57" spans="1:8">
      <c r="A57" s="77"/>
      <c r="B57" s="47" t="s">
        <v>136</v>
      </c>
      <c r="C57" s="81">
        <v>27</v>
      </c>
      <c r="D57" s="36">
        <v>1428</v>
      </c>
      <c r="E57" s="35" t="s">
        <v>37</v>
      </c>
      <c r="F57" s="36">
        <v>122755</v>
      </c>
      <c r="G57" s="82">
        <v>3698.52</v>
      </c>
      <c r="H57" s="130" t="s">
        <v>95</v>
      </c>
    </row>
    <row r="58" spans="1:8">
      <c r="A58" s="77"/>
      <c r="B58" s="47" t="s">
        <v>136</v>
      </c>
      <c r="C58" s="81">
        <v>27</v>
      </c>
      <c r="D58" s="36">
        <v>1427</v>
      </c>
      <c r="E58" s="35" t="s">
        <v>37</v>
      </c>
      <c r="F58" s="36">
        <v>126023</v>
      </c>
      <c r="G58" s="82">
        <v>226.1</v>
      </c>
      <c r="H58" s="130" t="s">
        <v>117</v>
      </c>
    </row>
    <row r="59" spans="1:8">
      <c r="A59" s="77"/>
      <c r="B59" s="47" t="s">
        <v>136</v>
      </c>
      <c r="C59" s="81">
        <v>27</v>
      </c>
      <c r="D59" s="36">
        <v>1426</v>
      </c>
      <c r="E59" s="35" t="s">
        <v>37</v>
      </c>
      <c r="F59" s="36">
        <v>125745</v>
      </c>
      <c r="G59" s="82">
        <v>130.9</v>
      </c>
      <c r="H59" s="130" t="s">
        <v>45</v>
      </c>
    </row>
    <row r="60" spans="1:8">
      <c r="A60" s="77"/>
      <c r="B60" s="47" t="s">
        <v>136</v>
      </c>
      <c r="C60" s="81">
        <v>27</v>
      </c>
      <c r="D60" s="36">
        <v>1425</v>
      </c>
      <c r="E60" s="35" t="s">
        <v>43</v>
      </c>
      <c r="F60" s="36">
        <v>607</v>
      </c>
      <c r="G60" s="82">
        <v>1394</v>
      </c>
      <c r="H60" s="130" t="s">
        <v>44</v>
      </c>
    </row>
    <row r="61" spans="1:8">
      <c r="A61" s="77"/>
      <c r="B61" s="47" t="s">
        <v>136</v>
      </c>
      <c r="C61" s="81">
        <v>27</v>
      </c>
      <c r="D61" s="36">
        <v>1435</v>
      </c>
      <c r="E61" s="35" t="s">
        <v>67</v>
      </c>
      <c r="F61" s="36">
        <v>22978</v>
      </c>
      <c r="G61" s="82">
        <v>426</v>
      </c>
      <c r="H61" s="130" t="s">
        <v>153</v>
      </c>
    </row>
    <row r="62" spans="1:8">
      <c r="A62" s="77"/>
      <c r="B62" s="47" t="s">
        <v>136</v>
      </c>
      <c r="C62" s="81">
        <v>27</v>
      </c>
      <c r="D62" s="36">
        <v>1432</v>
      </c>
      <c r="E62" s="35" t="s">
        <v>154</v>
      </c>
      <c r="F62" s="36">
        <v>2212</v>
      </c>
      <c r="G62" s="82">
        <v>675</v>
      </c>
      <c r="H62" s="130" t="s">
        <v>155</v>
      </c>
    </row>
    <row r="63" spans="1:8">
      <c r="A63" s="77"/>
      <c r="B63" s="47" t="s">
        <v>136</v>
      </c>
      <c r="C63" s="81">
        <v>27</v>
      </c>
      <c r="D63" s="36">
        <v>1442</v>
      </c>
      <c r="E63" s="35" t="s">
        <v>120</v>
      </c>
      <c r="F63" s="36">
        <v>67013</v>
      </c>
      <c r="G63" s="82">
        <v>1066.56</v>
      </c>
      <c r="H63" s="130" t="s">
        <v>156</v>
      </c>
    </row>
    <row r="64" spans="1:8">
      <c r="A64" s="77"/>
      <c r="B64" s="47" t="s">
        <v>136</v>
      </c>
      <c r="C64" s="81">
        <v>27</v>
      </c>
      <c r="D64" s="36">
        <v>1429</v>
      </c>
      <c r="E64" s="35" t="s">
        <v>37</v>
      </c>
      <c r="F64" s="36">
        <v>128532</v>
      </c>
      <c r="G64" s="82">
        <v>243.95</v>
      </c>
      <c r="H64" s="130" t="s">
        <v>144</v>
      </c>
    </row>
    <row r="65" spans="1:228">
      <c r="A65" s="77"/>
      <c r="B65" s="47" t="s">
        <v>136</v>
      </c>
      <c r="C65" s="81">
        <v>28</v>
      </c>
      <c r="D65" s="36">
        <v>1465</v>
      </c>
      <c r="E65" s="35" t="s">
        <v>157</v>
      </c>
      <c r="F65" s="36">
        <v>3358</v>
      </c>
      <c r="G65" s="82">
        <v>200</v>
      </c>
      <c r="H65" s="130" t="s">
        <v>158</v>
      </c>
    </row>
    <row r="66" spans="1:228">
      <c r="A66" s="77"/>
      <c r="B66" s="47" t="s">
        <v>136</v>
      </c>
      <c r="C66" s="81">
        <v>28</v>
      </c>
      <c r="D66" s="36" t="s">
        <v>108</v>
      </c>
      <c r="E66" s="35" t="s">
        <v>105</v>
      </c>
      <c r="F66" s="36">
        <v>210</v>
      </c>
      <c r="G66" s="82">
        <v>70</v>
      </c>
      <c r="H66" s="115" t="s">
        <v>109</v>
      </c>
    </row>
    <row r="67" spans="1:228">
      <c r="A67" s="77"/>
      <c r="B67" s="47" t="s">
        <v>136</v>
      </c>
      <c r="C67" s="81">
        <v>28</v>
      </c>
      <c r="D67" s="36">
        <v>1467</v>
      </c>
      <c r="E67" s="35" t="s">
        <v>120</v>
      </c>
      <c r="F67" s="36">
        <v>67248</v>
      </c>
      <c r="G67" s="82">
        <v>2920</v>
      </c>
      <c r="H67" s="130" t="s">
        <v>159</v>
      </c>
    </row>
    <row r="68" spans="1:228">
      <c r="A68" s="77"/>
      <c r="B68" s="47" t="s">
        <v>136</v>
      </c>
      <c r="C68" s="81">
        <v>29</v>
      </c>
      <c r="D68" s="36">
        <v>1468</v>
      </c>
      <c r="E68" s="35" t="s">
        <v>142</v>
      </c>
      <c r="F68" s="36">
        <v>212317</v>
      </c>
      <c r="G68" s="82">
        <v>404</v>
      </c>
      <c r="H68" s="130" t="s">
        <v>160</v>
      </c>
    </row>
    <row r="69" spans="1:228">
      <c r="A69" s="77"/>
      <c r="B69" s="47" t="s">
        <v>136</v>
      </c>
      <c r="C69" s="81">
        <v>29</v>
      </c>
      <c r="D69" s="36">
        <v>1469</v>
      </c>
      <c r="E69" s="35" t="s">
        <v>67</v>
      </c>
      <c r="F69" s="36">
        <v>23006</v>
      </c>
      <c r="G69" s="82">
        <v>244</v>
      </c>
      <c r="H69" s="130" t="s">
        <v>130</v>
      </c>
    </row>
    <row r="70" spans="1:228" s="27" customFormat="1" ht="13.5" thickBot="1">
      <c r="A70" s="23" t="s">
        <v>27</v>
      </c>
      <c r="B70" s="83"/>
      <c r="C70" s="83"/>
      <c r="D70" s="83"/>
      <c r="E70" s="84"/>
      <c r="F70" s="83"/>
      <c r="G70" s="85">
        <f>SUM(G45:G69)</f>
        <v>126988.4</v>
      </c>
      <c r="H70" s="86"/>
      <c r="I70" s="50"/>
      <c r="J70" s="5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33" customFormat="1">
      <c r="A71" s="35" t="s">
        <v>100</v>
      </c>
      <c r="B71" s="81"/>
      <c r="C71" s="81"/>
      <c r="D71" s="81"/>
      <c r="E71" s="108"/>
      <c r="F71" s="81"/>
      <c r="G71" s="82">
        <v>1534.17</v>
      </c>
      <c r="H71" s="109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33" customFormat="1">
      <c r="A72" s="77">
        <v>20.02</v>
      </c>
      <c r="B72" s="47" t="s">
        <v>136</v>
      </c>
      <c r="C72" s="64">
        <v>27</v>
      </c>
      <c r="D72" s="64">
        <v>1443</v>
      </c>
      <c r="E72" s="48" t="s">
        <v>120</v>
      </c>
      <c r="F72" s="64">
        <v>67166</v>
      </c>
      <c r="G72" s="70">
        <v>4434.42</v>
      </c>
      <c r="H72" s="115" t="s">
        <v>161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33" customFormat="1" ht="13.5" thickBot="1">
      <c r="A73" s="23" t="s">
        <v>96</v>
      </c>
      <c r="B73" s="83"/>
      <c r="C73" s="83"/>
      <c r="D73" s="83"/>
      <c r="E73" s="84"/>
      <c r="F73" s="83"/>
      <c r="G73" s="85">
        <f>SUM(G71:G72)</f>
        <v>5968.59</v>
      </c>
      <c r="H73" s="86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s="33" customFormat="1">
      <c r="A74" s="35" t="s">
        <v>101</v>
      </c>
      <c r="B74" s="81"/>
      <c r="C74" s="81"/>
      <c r="D74" s="81"/>
      <c r="E74" s="108"/>
      <c r="F74" s="81"/>
      <c r="G74" s="82">
        <v>26286.7</v>
      </c>
      <c r="H74" s="109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s="33" customFormat="1">
      <c r="A75" s="48" t="s">
        <v>97</v>
      </c>
      <c r="B75" s="47" t="s">
        <v>136</v>
      </c>
      <c r="C75" s="64">
        <v>27</v>
      </c>
      <c r="D75" s="64">
        <v>1430</v>
      </c>
      <c r="E75" s="48" t="s">
        <v>113</v>
      </c>
      <c r="F75" s="64">
        <v>45027</v>
      </c>
      <c r="G75" s="70">
        <v>1847</v>
      </c>
      <c r="H75" s="115" t="s">
        <v>162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</row>
    <row r="76" spans="1:228" s="33" customFormat="1">
      <c r="A76" s="73"/>
      <c r="B76" s="78" t="s">
        <v>136</v>
      </c>
      <c r="C76" s="76">
        <v>27</v>
      </c>
      <c r="D76" s="76">
        <v>1422</v>
      </c>
      <c r="E76" s="73" t="s">
        <v>88</v>
      </c>
      <c r="F76" s="76">
        <v>556783</v>
      </c>
      <c r="G76" s="117">
        <v>55.86</v>
      </c>
      <c r="H76" s="136" t="s">
        <v>163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</row>
    <row r="77" spans="1:228" s="33" customFormat="1" ht="13.5" thickBot="1">
      <c r="A77" s="23" t="s">
        <v>98</v>
      </c>
      <c r="B77" s="83"/>
      <c r="C77" s="83"/>
      <c r="D77" s="83"/>
      <c r="E77" s="84"/>
      <c r="F77" s="83"/>
      <c r="G77" s="85">
        <f>SUM(G74:G76)</f>
        <v>28189.56</v>
      </c>
      <c r="H77" s="86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</row>
    <row r="78" spans="1:228" s="33" customFormat="1">
      <c r="A78" s="35" t="s">
        <v>131</v>
      </c>
      <c r="B78" s="81"/>
      <c r="C78" s="81"/>
      <c r="D78" s="81"/>
      <c r="E78" s="108"/>
      <c r="F78" s="81"/>
      <c r="G78" s="82">
        <v>100</v>
      </c>
      <c r="H78" s="109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</row>
    <row r="79" spans="1:228" s="33" customFormat="1">
      <c r="A79" s="35" t="s">
        <v>121</v>
      </c>
      <c r="B79" s="47"/>
      <c r="C79" s="64"/>
      <c r="D79" s="47"/>
      <c r="E79" s="48"/>
      <c r="F79" s="64"/>
      <c r="G79" s="70"/>
      <c r="H79" s="115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</row>
    <row r="80" spans="1:228" s="33" customFormat="1" ht="13.5" thickBot="1">
      <c r="A80" s="23" t="s">
        <v>122</v>
      </c>
      <c r="B80" s="83"/>
      <c r="C80" s="83"/>
      <c r="D80" s="83"/>
      <c r="E80" s="84"/>
      <c r="F80" s="83"/>
      <c r="G80" s="85">
        <v>100</v>
      </c>
      <c r="H80" s="86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</row>
    <row r="81" spans="1:228" s="33" customFormat="1">
      <c r="A81" s="35" t="s">
        <v>111</v>
      </c>
      <c r="B81" s="81"/>
      <c r="C81" s="81"/>
      <c r="D81" s="81"/>
      <c r="E81" s="108"/>
      <c r="F81" s="81"/>
      <c r="G81" s="82">
        <v>5200</v>
      </c>
      <c r="H81" s="109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</row>
    <row r="82" spans="1:228" s="33" customFormat="1">
      <c r="A82" s="77">
        <v>20.13</v>
      </c>
      <c r="B82" s="47" t="s">
        <v>136</v>
      </c>
      <c r="C82" s="64">
        <v>21</v>
      </c>
      <c r="D82" s="64">
        <v>1412</v>
      </c>
      <c r="E82" s="48" t="s">
        <v>164</v>
      </c>
      <c r="F82" s="64">
        <v>25664</v>
      </c>
      <c r="G82" s="70">
        <v>400</v>
      </c>
      <c r="H82" s="115" t="s">
        <v>165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</row>
    <row r="83" spans="1:228" s="33" customFormat="1" ht="13.5" thickBot="1">
      <c r="A83" s="23" t="s">
        <v>110</v>
      </c>
      <c r="B83" s="26"/>
      <c r="C83" s="83"/>
      <c r="D83" s="83"/>
      <c r="E83" s="23"/>
      <c r="F83" s="83"/>
      <c r="G83" s="85">
        <f>SUM(G81:G82)</f>
        <v>5600</v>
      </c>
      <c r="H83" s="137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</row>
    <row r="84" spans="1:228" s="33" customFormat="1">
      <c r="A84" s="35" t="s">
        <v>99</v>
      </c>
      <c r="B84" s="81"/>
      <c r="C84" s="81"/>
      <c r="D84" s="81"/>
      <c r="E84" s="108"/>
      <c r="F84" s="81"/>
      <c r="G84" s="82">
        <v>9214.11</v>
      </c>
      <c r="H84" s="109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</row>
    <row r="85" spans="1:228" s="33" customFormat="1">
      <c r="A85" s="77">
        <v>20.14</v>
      </c>
      <c r="B85" s="47" t="s">
        <v>136</v>
      </c>
      <c r="C85" s="64">
        <v>27</v>
      </c>
      <c r="D85" s="64">
        <v>1418</v>
      </c>
      <c r="E85" s="48" t="s">
        <v>123</v>
      </c>
      <c r="F85" s="64">
        <v>20824</v>
      </c>
      <c r="G85" s="70">
        <v>661.64</v>
      </c>
      <c r="H85" s="136" t="s">
        <v>124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</row>
    <row r="86" spans="1:228" s="33" customFormat="1">
      <c r="A86" s="132"/>
      <c r="B86" s="47" t="s">
        <v>136</v>
      </c>
      <c r="C86" s="76">
        <v>27</v>
      </c>
      <c r="D86" s="76">
        <v>1423</v>
      </c>
      <c r="E86" s="73" t="s">
        <v>88</v>
      </c>
      <c r="F86" s="76">
        <v>556784</v>
      </c>
      <c r="G86" s="117">
        <v>1034.56</v>
      </c>
      <c r="H86" s="136" t="s">
        <v>166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</row>
    <row r="87" spans="1:228" s="33" customFormat="1">
      <c r="A87" s="132"/>
      <c r="B87" s="78" t="s">
        <v>136</v>
      </c>
      <c r="C87" s="76">
        <v>27</v>
      </c>
      <c r="D87" s="76">
        <v>1419</v>
      </c>
      <c r="E87" s="73" t="s">
        <v>88</v>
      </c>
      <c r="F87" s="76">
        <v>553593</v>
      </c>
      <c r="G87" s="117">
        <v>819.68</v>
      </c>
      <c r="H87" s="136" t="s">
        <v>167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</row>
    <row r="88" spans="1:228" s="33" customFormat="1">
      <c r="A88" s="132"/>
      <c r="B88" s="78" t="s">
        <v>136</v>
      </c>
      <c r="C88" s="76">
        <v>27</v>
      </c>
      <c r="D88" s="76">
        <v>1424</v>
      </c>
      <c r="E88" s="73" t="s">
        <v>88</v>
      </c>
      <c r="F88" s="76">
        <v>558058</v>
      </c>
      <c r="G88" s="117">
        <v>1908.57</v>
      </c>
      <c r="H88" s="136" t="s">
        <v>168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</row>
    <row r="89" spans="1:228" s="33" customFormat="1" ht="13.5" thickBot="1">
      <c r="A89" s="23" t="s">
        <v>91</v>
      </c>
      <c r="B89" s="83"/>
      <c r="C89" s="83"/>
      <c r="D89" s="83"/>
      <c r="E89" s="84"/>
      <c r="F89" s="83"/>
      <c r="G89" s="85">
        <f>SUM(G84:G88)</f>
        <v>13638.56</v>
      </c>
      <c r="H89" s="86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</row>
    <row r="90" spans="1:228" s="33" customFormat="1">
      <c r="A90" s="144" t="s">
        <v>132</v>
      </c>
      <c r="B90" s="81"/>
      <c r="C90" s="81"/>
      <c r="D90" s="81"/>
      <c r="E90" s="108"/>
      <c r="F90" s="81"/>
      <c r="G90" s="82">
        <v>259.56</v>
      </c>
      <c r="H90" s="109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</row>
    <row r="91" spans="1:228" s="33" customFormat="1">
      <c r="A91" s="35" t="s">
        <v>125</v>
      </c>
      <c r="B91" s="36"/>
      <c r="C91" s="81"/>
      <c r="D91" s="81"/>
      <c r="E91" s="35"/>
      <c r="F91" s="81"/>
      <c r="G91" s="82"/>
      <c r="H91" s="130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</row>
    <row r="92" spans="1:228" s="33" customFormat="1" ht="13.5" thickBot="1">
      <c r="A92" s="23" t="s">
        <v>126</v>
      </c>
      <c r="B92" s="83"/>
      <c r="C92" s="83"/>
      <c r="D92" s="83"/>
      <c r="E92" s="84"/>
      <c r="F92" s="83"/>
      <c r="G92" s="85">
        <f>SUM(G90:G91)</f>
        <v>259.56</v>
      </c>
      <c r="H92" s="86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</row>
    <row r="93" spans="1:228" s="33" customFormat="1">
      <c r="A93" s="99" t="s">
        <v>82</v>
      </c>
      <c r="B93" s="81"/>
      <c r="C93" s="81"/>
      <c r="D93" s="81"/>
      <c r="E93" s="108"/>
      <c r="F93" s="81"/>
      <c r="G93" s="82">
        <v>6503.23</v>
      </c>
      <c r="H93" s="109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</row>
    <row r="94" spans="1:228" s="33" customFormat="1">
      <c r="A94" s="48" t="s">
        <v>68</v>
      </c>
      <c r="B94" s="47" t="s">
        <v>136</v>
      </c>
      <c r="C94" s="64">
        <v>20</v>
      </c>
      <c r="D94" s="64">
        <v>1406</v>
      </c>
      <c r="E94" s="48" t="s">
        <v>169</v>
      </c>
      <c r="F94" s="64"/>
      <c r="G94" s="70">
        <v>728.5</v>
      </c>
      <c r="H94" s="115" t="s">
        <v>170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</row>
    <row r="95" spans="1:228" s="33" customFormat="1" ht="13.5" thickBot="1">
      <c r="A95" s="122" t="s">
        <v>69</v>
      </c>
      <c r="B95" s="83"/>
      <c r="C95" s="83"/>
      <c r="D95" s="83"/>
      <c r="E95" s="84"/>
      <c r="F95" s="83"/>
      <c r="G95" s="85">
        <f>SUM(G93:G94)</f>
        <v>7231.73</v>
      </c>
      <c r="H95" s="86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</row>
    <row r="96" spans="1:228" s="33" customFormat="1">
      <c r="A96" s="99" t="s">
        <v>83</v>
      </c>
      <c r="B96" s="96"/>
      <c r="C96" s="81"/>
      <c r="D96" s="81"/>
      <c r="E96" s="108"/>
      <c r="F96" s="81"/>
      <c r="G96" s="82">
        <v>6600</v>
      </c>
      <c r="H96" s="109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</row>
    <row r="97" spans="1:228" ht="13.5" thickBot="1">
      <c r="A97" s="46" t="s">
        <v>28</v>
      </c>
      <c r="B97" s="47" t="s">
        <v>136</v>
      </c>
      <c r="C97" s="118">
        <v>24</v>
      </c>
      <c r="D97" s="118">
        <v>1414</v>
      </c>
      <c r="E97" s="119" t="s">
        <v>29</v>
      </c>
      <c r="F97" s="118">
        <v>18</v>
      </c>
      <c r="G97" s="120">
        <v>600</v>
      </c>
      <c r="H97" s="121" t="s">
        <v>31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</row>
    <row r="98" spans="1:228" s="50" customFormat="1" ht="13.5" thickBot="1">
      <c r="A98" s="54" t="s">
        <v>30</v>
      </c>
      <c r="B98" s="55"/>
      <c r="C98" s="56"/>
      <c r="D98" s="56"/>
      <c r="E98" s="57"/>
      <c r="F98" s="56"/>
      <c r="G98" s="58">
        <f>SUM(G96:G97)</f>
        <v>7200</v>
      </c>
      <c r="H98" s="59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</row>
    <row r="99" spans="1:228" s="24" customFormat="1" ht="13.5" thickBot="1">
      <c r="A99" s="51" t="s">
        <v>135</v>
      </c>
      <c r="B99" s="52"/>
      <c r="C99" s="52"/>
      <c r="D99" s="52"/>
      <c r="E99" s="53"/>
      <c r="F99" s="52"/>
      <c r="G99" s="42">
        <f>G13+G17+G22+G27+G32+G35+G44+G70+G73+G77+G80+G83+G89+G92+G95+G98</f>
        <v>329850.20999999996</v>
      </c>
      <c r="H99" s="53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</row>
    <row r="100" spans="1:228"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A16" sqref="A16"/>
    </sheetView>
  </sheetViews>
  <sheetFormatPr defaultRowHeight="12.75"/>
  <cols>
    <col min="1" max="1" width="21.85546875" customWidth="1"/>
    <col min="2" max="2" width="18.7109375" customWidth="1"/>
    <col min="4" max="4" width="19.42578125" customWidth="1"/>
    <col min="5" max="5" width="26.85546875" customWidth="1"/>
    <col min="6" max="6" width="15.7109375" customWidth="1"/>
    <col min="7" max="7" width="16.85546875" customWidth="1"/>
    <col min="8" max="8" width="21.85546875" customWidth="1"/>
  </cols>
  <sheetData>
    <row r="1" spans="1:10">
      <c r="A1" s="145" t="s">
        <v>7</v>
      </c>
      <c r="B1" s="145"/>
      <c r="C1" s="145"/>
      <c r="D1" s="145"/>
      <c r="E1" s="145"/>
      <c r="F1" s="145"/>
      <c r="G1" s="145"/>
      <c r="H1" s="1"/>
    </row>
    <row r="2" spans="1:10">
      <c r="B2" s="11"/>
      <c r="C2" s="11"/>
      <c r="D2" s="11"/>
      <c r="F2" s="11"/>
      <c r="G2" s="22"/>
    </row>
    <row r="3" spans="1:10">
      <c r="A3" s="145" t="s">
        <v>9</v>
      </c>
      <c r="B3" s="145"/>
      <c r="C3" s="145"/>
      <c r="D3" s="145"/>
      <c r="E3" s="145"/>
      <c r="F3" s="145"/>
      <c r="G3" s="145"/>
      <c r="H3" s="1"/>
      <c r="I3" s="1"/>
    </row>
    <row r="4" spans="1:10">
      <c r="A4" s="145" t="s">
        <v>171</v>
      </c>
      <c r="B4" s="145"/>
      <c r="C4" s="145"/>
      <c r="D4" s="145"/>
      <c r="E4" s="145"/>
      <c r="F4" s="145"/>
      <c r="G4" s="145"/>
      <c r="H4" s="1"/>
      <c r="J4" s="2"/>
    </row>
    <row r="5" spans="1:10">
      <c r="A5" s="145" t="s">
        <v>139</v>
      </c>
      <c r="B5" s="145"/>
      <c r="C5" s="145"/>
      <c r="D5" s="145"/>
      <c r="E5" s="145"/>
      <c r="F5" s="145"/>
      <c r="G5" s="145"/>
    </row>
    <row r="6" spans="1:10">
      <c r="B6" s="11"/>
      <c r="C6" s="11"/>
      <c r="D6" s="11"/>
      <c r="F6" s="11"/>
      <c r="G6" s="22"/>
    </row>
    <row r="7" spans="1:10" s="61" customFormat="1" ht="51.75" thickBot="1">
      <c r="A7" s="60" t="s">
        <v>4</v>
      </c>
      <c r="B7" s="60" t="s">
        <v>0</v>
      </c>
      <c r="C7" s="60" t="s">
        <v>12</v>
      </c>
      <c r="D7" s="103" t="s">
        <v>13</v>
      </c>
      <c r="E7" s="103" t="s">
        <v>14</v>
      </c>
      <c r="F7" s="103" t="s">
        <v>15</v>
      </c>
      <c r="G7" s="104" t="s">
        <v>2</v>
      </c>
      <c r="H7" s="60" t="s">
        <v>3</v>
      </c>
    </row>
    <row r="8" spans="1:10" s="63" customFormat="1" ht="12" customHeight="1">
      <c r="A8" s="77" t="s">
        <v>172</v>
      </c>
      <c r="B8" s="47" t="s">
        <v>136</v>
      </c>
      <c r="C8" s="64">
        <v>28</v>
      </c>
      <c r="D8" s="65">
        <v>1467</v>
      </c>
      <c r="E8" s="123" t="s">
        <v>173</v>
      </c>
      <c r="F8" s="65">
        <v>3186</v>
      </c>
      <c r="G8" s="66">
        <v>18746.32</v>
      </c>
      <c r="H8" s="49" t="s">
        <v>174</v>
      </c>
    </row>
    <row r="9" spans="1:10" s="155" customFormat="1">
      <c r="A9" s="132" t="s">
        <v>175</v>
      </c>
      <c r="B9" s="156"/>
      <c r="C9" s="156"/>
      <c r="D9" s="157"/>
      <c r="E9" s="157"/>
      <c r="F9" s="157"/>
      <c r="G9" s="158">
        <f>SUM(G8:G8)</f>
        <v>18746.32</v>
      </c>
      <c r="H9" s="156"/>
    </row>
    <row r="10" spans="1:10" ht="13.5" thickBot="1">
      <c r="A10" s="23" t="s">
        <v>135</v>
      </c>
      <c r="B10" s="23"/>
      <c r="C10" s="23"/>
      <c r="D10" s="23"/>
      <c r="E10" s="23"/>
      <c r="F10" s="23"/>
      <c r="G10" s="23">
        <v>18746.32</v>
      </c>
      <c r="H10" s="23"/>
    </row>
  </sheetData>
  <mergeCells count="4">
    <mergeCell ref="A1:G1"/>
    <mergeCell ref="A3:G3"/>
    <mergeCell ref="A4:G4"/>
    <mergeCell ref="A5:G5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capital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2022-02-01T09:12:38Z</cp:lastPrinted>
  <dcterms:created xsi:type="dcterms:W3CDTF">2016-01-19T13:06:09Z</dcterms:created>
  <dcterms:modified xsi:type="dcterms:W3CDTF">2022-02-01T09:13:33Z</dcterms:modified>
</cp:coreProperties>
</file>