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 activeTab="1"/>
  </bookViews>
  <sheets>
    <sheet name="personal" sheetId="1" r:id="rId1"/>
    <sheet name="materiale" sheetId="2" r:id="rId2"/>
  </sheets>
  <definedNames>
    <definedName name="_xlnm.Print_Area" localSheetId="0">personal!$A$1:$E$27</definedName>
  </definedNames>
  <calcPr calcId="125725"/>
</workbook>
</file>

<file path=xl/calcChain.xml><?xml version="1.0" encoding="utf-8"?>
<calcChain xmlns="http://schemas.openxmlformats.org/spreadsheetml/2006/main">
  <c r="G41" i="2"/>
  <c r="G26"/>
  <c r="G10"/>
  <c r="D23" i="1"/>
  <c r="D14"/>
  <c r="G36" i="2"/>
  <c r="G17"/>
  <c r="D17" i="1"/>
  <c r="D20"/>
  <c r="G14" i="2"/>
  <c r="D25" i="1"/>
  <c r="D11"/>
  <c r="D26" l="1"/>
</calcChain>
</file>

<file path=xl/sharedStrings.xml><?xml version="1.0" encoding="utf-8"?>
<sst xmlns="http://schemas.openxmlformats.org/spreadsheetml/2006/main" count="150" uniqueCount="99">
  <si>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</si>
  <si>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</si>
  <si>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</si>
  <si>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</si>
  <si>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</si>
  <si>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</si>
  <si>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</si>
  <si>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</si>
  <si>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ianuarie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</si>
  <si>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</si>
  <si>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</si>
  <si>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</si>
  <si>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</si>
  <si>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</si>
  <si>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</si>
  <si>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</si>
  <si>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</si>
  <si>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</si>
  <si>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</si>
  <si>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Total 20.01.03</t>
  </si>
  <si>
    <t>20.01.04</t>
  </si>
  <si>
    <t>C.U.P. DUNAREA BRAILA</t>
  </si>
  <si>
    <t>apa-canal</t>
  </si>
  <si>
    <t>Total 20.01.04</t>
  </si>
  <si>
    <t>20.01.08</t>
  </si>
  <si>
    <t>D.R.P. CONSTANTA</t>
  </si>
  <si>
    <t>Total 20.01.08</t>
  </si>
  <si>
    <t>20.01.30</t>
  </si>
  <si>
    <t>monitorizare sist.interv.</t>
  </si>
  <si>
    <t>Total 20.01.30</t>
  </si>
  <si>
    <t>20.30.04</t>
  </si>
  <si>
    <t>COLEGIUL TEHNIC C.D. NENITESCU BRAILA</t>
  </si>
  <si>
    <t>Total 20.30.04</t>
  </si>
  <si>
    <t>chirie arhiva</t>
  </si>
  <si>
    <t>alimentare card-uri salarii+plata contrib.salariati</t>
  </si>
  <si>
    <t>10.01.30</t>
  </si>
  <si>
    <t>Total 10.01.30</t>
  </si>
  <si>
    <t>ENGIE ROMANIA SA</t>
  </si>
  <si>
    <t>abonament cablu tv</t>
  </si>
  <si>
    <t>chelt.telef.mobil</t>
  </si>
  <si>
    <t>ROMANIAN SECURITY SYSTEMS BUCURESTI</t>
  </si>
  <si>
    <t>servicii paza</t>
  </si>
  <si>
    <t>RCS&amp;RDS BUCURESTI</t>
  </si>
  <si>
    <t>ELECTRICA FURNIZARE SA</t>
  </si>
  <si>
    <t>energie electrica</t>
  </si>
  <si>
    <t>taxe postale</t>
  </si>
  <si>
    <t>20.01.01</t>
  </si>
  <si>
    <t>Total 20.01.01</t>
  </si>
  <si>
    <t>DOSTRAP CLEAN SRL BRAILA</t>
  </si>
  <si>
    <t>servicii curatenie</t>
  </si>
  <si>
    <t>mentenanta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</si>
  <si>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</si>
  <si>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</si>
  <si>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</si>
  <si>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</si>
  <si>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</si>
  <si>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</si>
  <si>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alte sporuri numerar</t>
  </si>
  <si>
    <t>TELEKOM ROMANIA SA</t>
  </si>
  <si>
    <t>furnizare gaze naturale</t>
  </si>
  <si>
    <t>serv.colectare deseuri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</si>
  <si>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</si>
  <si>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</si>
  <si>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</si>
  <si>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</si>
  <si>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</si>
  <si>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</si>
  <si>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</si>
  <si>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</si>
  <si>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aminentare card-uri+plata contrib.salariati-ind.conc.medical</t>
  </si>
  <si>
    <t>ind.concediu medical numerar</t>
  </si>
  <si>
    <t>chelt.telef.fix</t>
  </si>
  <si>
    <t>perioada: 01.01 - 31.01.2021</t>
  </si>
  <si>
    <t>perioada: 01.01.- 31.01.2021</t>
  </si>
  <si>
    <t>ECOCART PRINTIG SRL BALS</t>
  </si>
  <si>
    <t>toner imprimanta</t>
  </si>
  <si>
    <t>CEDAROM TRADE SRL BRAILA</t>
  </si>
  <si>
    <t>cota parte ch.gaze naturale</t>
  </si>
  <si>
    <t>ECO S.A BRAILA</t>
  </si>
  <si>
    <t>20.01.05</t>
  </si>
  <si>
    <t>ROMPETROL DOWNSTREAM SRL</t>
  </si>
  <si>
    <t>fc.prof.</t>
  </si>
  <si>
    <t>bonuri valorice carburant</t>
  </si>
  <si>
    <t>Total 20.01.05</t>
  </si>
  <si>
    <t>cota parte ch.paza</t>
  </si>
  <si>
    <t>ch.comune taxa teren</t>
  </si>
  <si>
    <t>MIN TRANS SERVICE SRL BRAILA</t>
  </si>
  <si>
    <t>rep.auto</t>
  </si>
  <si>
    <t>AXION IMPEX SRL BRAILA</t>
  </si>
  <si>
    <t>cv materiale diverse</t>
  </si>
  <si>
    <t>I.T.M. BRAILA</t>
  </si>
  <si>
    <t>CEC</t>
  </si>
  <si>
    <t>numerar ch.materiale</t>
  </si>
  <si>
    <t>20.03.03</t>
  </si>
  <si>
    <t>ASIROM VIG BUCURESTI</t>
  </si>
  <si>
    <t>asigurari RCA</t>
  </si>
  <si>
    <t>Total 20.30.03</t>
  </si>
  <si>
    <t>Total ianuarie 2021</t>
  </si>
  <si>
    <t>ulei motor</t>
  </si>
</sst>
</file>

<file path=xl/styles.xml><?xml version="1.0" encoding="utf-8"?>
<styleSheet xmlns="http://schemas.openxmlformats.org/spreadsheetml/2006/main">
  <numFmts count="5">
    <numFmt numFmtId="164" formatCode="_-* #,##0.00\ _l_e_i_-;\-* #,##0.00\ _l_e_i_-;_-* \-??\ _l_e_i_-;_-@_-"/>
    <numFmt numFmtId="165" formatCode="#,###.00"/>
    <numFmt numFmtId="166" formatCode="dd/mm/yy"/>
    <numFmt numFmtId="167" formatCode="#,##0.00&quot;      &quot;;&quot;-&quot;#,##0.00&quot;      &quot;;&quot;-&quot;#&quot;      &quot;;@&quot; &quot;"/>
    <numFmt numFmtId="168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3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7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8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25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0" fontId="0" fillId="0" borderId="3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165" fontId="0" fillId="0" borderId="1" xfId="0" applyNumberFormat="1" applyFont="1" applyBorder="1"/>
    <xf numFmtId="0" fontId="0" fillId="0" borderId="3" xfId="0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5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2" fontId="0" fillId="0" borderId="3" xfId="0" applyNumberFormat="1" applyFont="1" applyBorder="1"/>
    <xf numFmtId="2" fontId="0" fillId="0" borderId="4" xfId="0" applyNumberFormat="1" applyFont="1" applyBorder="1"/>
    <xf numFmtId="2" fontId="0" fillId="0" borderId="5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14" fontId="0" fillId="0" borderId="8" xfId="0" applyNumberFormat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8" xfId="0" applyFill="1" applyBorder="1"/>
    <xf numFmtId="2" fontId="0" fillId="0" borderId="8" xfId="0" applyNumberFormat="1" applyBorder="1"/>
    <xf numFmtId="0" fontId="6" fillId="0" borderId="8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165" fontId="0" fillId="0" borderId="20" xfId="0" applyNumberFormat="1" applyFont="1" applyBorder="1"/>
    <xf numFmtId="0" fontId="0" fillId="0" borderId="0" xfId="0" applyBorder="1"/>
    <xf numFmtId="165" fontId="0" fillId="0" borderId="7" xfId="0" applyNumberFormat="1" applyFont="1" applyBorder="1"/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165" fontId="0" fillId="0" borderId="8" xfId="0" applyNumberFormat="1" applyFont="1" applyBorder="1"/>
    <xf numFmtId="0" fontId="0" fillId="0" borderId="20" xfId="0" applyFont="1" applyBorder="1"/>
    <xf numFmtId="0" fontId="0" fillId="0" borderId="21" xfId="0" applyBorder="1" applyAlignment="1">
      <alignment horizontal="center"/>
    </xf>
    <xf numFmtId="0" fontId="5" fillId="0" borderId="22" xfId="0" applyFont="1" applyFill="1" applyBorder="1"/>
    <xf numFmtId="0" fontId="0" fillId="0" borderId="22" xfId="0" applyBorder="1" applyAlignment="1">
      <alignment horizontal="center"/>
    </xf>
    <xf numFmtId="2" fontId="5" fillId="0" borderId="22" xfId="0" applyNumberFormat="1" applyFont="1" applyBorder="1"/>
    <xf numFmtId="0" fontId="0" fillId="0" borderId="22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0" fillId="0" borderId="24" xfId="0" applyBorder="1" applyAlignment="1">
      <alignment horizontal="center"/>
    </xf>
    <xf numFmtId="0" fontId="5" fillId="0" borderId="23" xfId="0" applyFont="1" applyBorder="1"/>
    <xf numFmtId="0" fontId="0" fillId="0" borderId="23" xfId="0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left"/>
    </xf>
    <xf numFmtId="0" fontId="0" fillId="0" borderId="25" xfId="0" applyBorder="1"/>
    <xf numFmtId="0" fontId="5" fillId="0" borderId="26" xfId="0" applyFont="1" applyFill="1" applyBorder="1"/>
    <xf numFmtId="0" fontId="5" fillId="0" borderId="22" xfId="0" applyFont="1" applyBorder="1" applyAlignment="1">
      <alignment horizontal="center"/>
    </xf>
    <xf numFmtId="0" fontId="5" fillId="0" borderId="22" xfId="0" applyFont="1" applyBorder="1"/>
    <xf numFmtId="0" fontId="0" fillId="0" borderId="27" xfId="0" applyBorder="1"/>
    <xf numFmtId="14" fontId="0" fillId="0" borderId="28" xfId="0" applyNumberFormat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29" xfId="0" applyFill="1" applyBorder="1"/>
    <xf numFmtId="2" fontId="0" fillId="0" borderId="29" xfId="0" applyNumberFormat="1" applyBorder="1"/>
    <xf numFmtId="0" fontId="5" fillId="0" borderId="29" xfId="0" applyFont="1" applyBorder="1" applyAlignment="1">
      <alignment horizontal="right"/>
    </xf>
    <xf numFmtId="0" fontId="5" fillId="0" borderId="20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30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3" xfId="0" applyFont="1" applyBorder="1" applyAlignment="1">
      <alignment horizontal="center" wrapText="1"/>
    </xf>
    <xf numFmtId="0" fontId="0" fillId="0" borderId="23" xfId="0" applyBorder="1" applyAlignment="1">
      <alignment horizontal="left" wrapText="1"/>
    </xf>
    <xf numFmtId="2" fontId="0" fillId="0" borderId="23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2" fontId="0" fillId="0" borderId="7" xfId="0" applyNumberFormat="1" applyFont="1" applyBorder="1" applyAlignment="1">
      <alignment horizontal="right"/>
    </xf>
    <xf numFmtId="0" fontId="5" fillId="0" borderId="31" xfId="0" applyFont="1" applyBorder="1"/>
    <xf numFmtId="0" fontId="0" fillId="0" borderId="32" xfId="0" applyBorder="1" applyAlignment="1">
      <alignment horizontal="center"/>
    </xf>
    <xf numFmtId="2" fontId="0" fillId="0" borderId="23" xfId="0" applyNumberFormat="1" applyFont="1" applyBorder="1"/>
    <xf numFmtId="0" fontId="0" fillId="0" borderId="33" xfId="0" applyBorder="1"/>
    <xf numFmtId="0" fontId="0" fillId="0" borderId="33" xfId="0" applyBorder="1" applyAlignment="1">
      <alignment horizontal="center"/>
    </xf>
    <xf numFmtId="165" fontId="0" fillId="0" borderId="33" xfId="0" applyNumberFormat="1" applyFont="1" applyBorder="1"/>
    <xf numFmtId="1" fontId="0" fillId="0" borderId="4" xfId="0" applyNumberForma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35" xfId="0" applyBorder="1"/>
    <xf numFmtId="0" fontId="0" fillId="0" borderId="36" xfId="0" applyBorder="1" applyAlignment="1">
      <alignment horizontal="center"/>
    </xf>
    <xf numFmtId="0" fontId="0" fillId="0" borderId="23" xfId="0" applyFont="1" applyBorder="1"/>
    <xf numFmtId="165" fontId="0" fillId="0" borderId="23" xfId="0" applyNumberFormat="1" applyFont="1" applyBorder="1"/>
    <xf numFmtId="165" fontId="0" fillId="0" borderId="6" xfId="0" applyNumberFormat="1" applyFont="1" applyBorder="1"/>
    <xf numFmtId="0" fontId="5" fillId="0" borderId="0" xfId="0" applyFont="1" applyAlignment="1">
      <alignment horizontal="left"/>
    </xf>
    <xf numFmtId="0" fontId="0" fillId="0" borderId="35" xfId="0" applyFont="1" applyBorder="1" applyAlignment="1">
      <alignment horizontal="center"/>
    </xf>
    <xf numFmtId="0" fontId="0" fillId="0" borderId="35" xfId="0" applyFont="1" applyBorder="1" applyAlignment="1">
      <alignment horizontal="center" wrapText="1"/>
    </xf>
    <xf numFmtId="0" fontId="0" fillId="0" borderId="35" xfId="0" applyBorder="1" applyAlignment="1">
      <alignment horizontal="left" wrapText="1"/>
    </xf>
    <xf numFmtId="2" fontId="0" fillId="0" borderId="35" xfId="0" applyNumberFormat="1" applyFont="1" applyBorder="1" applyAlignment="1">
      <alignment horizontal="right"/>
    </xf>
    <xf numFmtId="0" fontId="0" fillId="0" borderId="35" xfId="0" applyBorder="1" applyAlignment="1">
      <alignment horizontal="left"/>
    </xf>
    <xf numFmtId="0" fontId="0" fillId="0" borderId="37" xfId="0" applyBorder="1"/>
    <xf numFmtId="0" fontId="5" fillId="0" borderId="23" xfId="0" applyFont="1" applyBorder="1" applyAlignment="1">
      <alignment horizontal="left"/>
    </xf>
    <xf numFmtId="0" fontId="0" fillId="0" borderId="35" xfId="0" applyBorder="1" applyAlignment="1">
      <alignment horizontal="center"/>
    </xf>
    <xf numFmtId="3" fontId="0" fillId="0" borderId="4" xfId="0" applyNumberFormat="1" applyBorder="1"/>
    <xf numFmtId="166" fontId="0" fillId="0" borderId="5" xfId="0" applyNumberFormat="1" applyBorder="1" applyAlignment="1">
      <alignment horizontal="center"/>
    </xf>
    <xf numFmtId="2" fontId="0" fillId="0" borderId="20" xfId="0" applyNumberFormat="1" applyFont="1" applyBorder="1"/>
    <xf numFmtId="166" fontId="0" fillId="0" borderId="32" xfId="0" applyNumberFormat="1" applyBorder="1" applyAlignment="1">
      <alignment horizontal="center"/>
    </xf>
    <xf numFmtId="0" fontId="0" fillId="0" borderId="8" xfId="0" applyFont="1" applyBorder="1" applyAlignment="1">
      <alignment horizontal="center"/>
    </xf>
    <xf numFmtId="2" fontId="0" fillId="0" borderId="8" xfId="0" applyNumberFormat="1" applyFont="1" applyBorder="1"/>
    <xf numFmtId="0" fontId="0" fillId="0" borderId="7" xfId="0" applyFont="1" applyBorder="1" applyAlignment="1">
      <alignment horizontal="center"/>
    </xf>
    <xf numFmtId="0" fontId="0" fillId="0" borderId="7" xfId="0" applyFont="1" applyBorder="1"/>
    <xf numFmtId="2" fontId="0" fillId="0" borderId="7" xfId="0" applyNumberFormat="1" applyFont="1" applyBorder="1"/>
    <xf numFmtId="3" fontId="0" fillId="0" borderId="7" xfId="0" applyNumberFormat="1" applyFont="1" applyBorder="1"/>
    <xf numFmtId="3" fontId="0" fillId="0" borderId="8" xfId="0" applyNumberFormat="1" applyBorder="1"/>
    <xf numFmtId="0" fontId="0" fillId="0" borderId="38" xfId="0" applyBorder="1"/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A27" sqref="A27"/>
    </sheetView>
  </sheetViews>
  <sheetFormatPr defaultRowHeight="12.75"/>
  <cols>
    <col min="1" max="1" width="20.28515625" customWidth="1"/>
    <col min="2" max="2" width="9.140625" style="13"/>
    <col min="3" max="3" width="6.5703125" style="13" customWidth="1"/>
    <col min="4" max="4" width="15.28515625" customWidth="1"/>
    <col min="5" max="5" width="49.85546875" customWidth="1"/>
  </cols>
  <sheetData>
    <row r="1" spans="1:6">
      <c r="A1" s="1" t="s">
        <v>7</v>
      </c>
      <c r="B1" s="42"/>
      <c r="C1" s="42"/>
      <c r="D1" s="1"/>
    </row>
    <row r="3" spans="1:6">
      <c r="A3" s="1" t="s">
        <v>10</v>
      </c>
      <c r="B3" s="42"/>
      <c r="C3" s="42"/>
      <c r="D3" s="1"/>
      <c r="E3" s="1"/>
    </row>
    <row r="4" spans="1:6">
      <c r="A4" s="1" t="s">
        <v>11</v>
      </c>
      <c r="B4" s="42"/>
      <c r="C4" s="42"/>
      <c r="D4" s="1"/>
      <c r="F4" s="2"/>
    </row>
    <row r="5" spans="1:6">
      <c r="A5" s="1"/>
      <c r="B5" s="42"/>
      <c r="C5" s="42"/>
      <c r="D5" s="1"/>
      <c r="F5" s="2"/>
    </row>
    <row r="6" spans="1:6">
      <c r="A6" s="1"/>
      <c r="B6" s="42" t="s">
        <v>72</v>
      </c>
      <c r="C6" s="42"/>
      <c r="D6" s="14"/>
      <c r="E6" s="14"/>
      <c r="F6" s="2"/>
    </row>
    <row r="7" spans="1:6">
      <c r="B7" s="42"/>
      <c r="C7" s="42"/>
      <c r="D7" s="1"/>
    </row>
    <row r="8" spans="1:6" s="13" customFormat="1">
      <c r="A8" s="6" t="s">
        <v>4</v>
      </c>
      <c r="B8" s="6" t="s">
        <v>0</v>
      </c>
      <c r="C8" s="6" t="s">
        <v>1</v>
      </c>
      <c r="D8" s="6" t="s">
        <v>2</v>
      </c>
      <c r="E8" s="6" t="s">
        <v>3</v>
      </c>
    </row>
    <row r="9" spans="1:6">
      <c r="A9" s="7" t="s">
        <v>5</v>
      </c>
      <c r="B9" s="12" t="s">
        <v>8</v>
      </c>
      <c r="C9" s="12">
        <v>14</v>
      </c>
      <c r="D9" s="8">
        <v>246182</v>
      </c>
      <c r="E9" s="4" t="s">
        <v>34</v>
      </c>
    </row>
    <row r="10" spans="1:6">
      <c r="A10" s="7"/>
      <c r="B10" s="12" t="s">
        <v>8</v>
      </c>
      <c r="C10" s="12">
        <v>15</v>
      </c>
      <c r="D10" s="8">
        <v>6604</v>
      </c>
      <c r="E10" s="4" t="s">
        <v>9</v>
      </c>
    </row>
    <row r="11" spans="1:6" ht="13.5" thickBot="1">
      <c r="A11" s="52" t="s">
        <v>6</v>
      </c>
      <c r="B11" s="53"/>
      <c r="C11" s="44"/>
      <c r="D11" s="45">
        <f>SUM(D9:D10)</f>
        <v>252786</v>
      </c>
      <c r="E11" s="43"/>
    </row>
    <row r="12" spans="1:6">
      <c r="A12" s="49" t="s">
        <v>61</v>
      </c>
      <c r="B12" s="50" t="s">
        <v>8</v>
      </c>
      <c r="C12" s="50">
        <v>14</v>
      </c>
      <c r="D12" s="51">
        <v>31899</v>
      </c>
      <c r="E12" s="49" t="s">
        <v>63</v>
      </c>
    </row>
    <row r="13" spans="1:6">
      <c r="A13" s="101"/>
      <c r="B13" s="62" t="s">
        <v>8</v>
      </c>
      <c r="C13" s="62">
        <v>15</v>
      </c>
      <c r="D13" s="102">
        <v>906</v>
      </c>
      <c r="E13" s="93" t="s">
        <v>64</v>
      </c>
    </row>
    <row r="14" spans="1:6" ht="13.5" thickBot="1">
      <c r="A14" s="41" t="s">
        <v>62</v>
      </c>
      <c r="B14" s="39"/>
      <c r="C14" s="39"/>
      <c r="D14" s="47">
        <f>SUM(D12:D13)</f>
        <v>32805</v>
      </c>
      <c r="E14" s="31"/>
    </row>
    <row r="15" spans="1:6">
      <c r="A15" s="49" t="s">
        <v>54</v>
      </c>
      <c r="B15" s="50" t="s">
        <v>8</v>
      </c>
      <c r="C15" s="50">
        <v>14</v>
      </c>
      <c r="D15" s="51">
        <v>30913</v>
      </c>
      <c r="E15" s="49" t="s">
        <v>55</v>
      </c>
    </row>
    <row r="16" spans="1:6">
      <c r="A16" s="46"/>
      <c r="B16" s="94" t="s">
        <v>8</v>
      </c>
      <c r="C16" s="94">
        <v>15</v>
      </c>
      <c r="D16" s="95">
        <v>430</v>
      </c>
      <c r="E16" s="93" t="s">
        <v>57</v>
      </c>
    </row>
    <row r="17" spans="1:5" ht="13.5" thickBot="1">
      <c r="A17" s="43" t="s">
        <v>56</v>
      </c>
      <c r="B17" s="39"/>
      <c r="C17" s="39"/>
      <c r="D17" s="47">
        <f>SUM(D15:D16)</f>
        <v>31343</v>
      </c>
      <c r="E17" s="31"/>
    </row>
    <row r="18" spans="1:5">
      <c r="A18" s="49" t="s">
        <v>65</v>
      </c>
      <c r="B18" s="50" t="s">
        <v>8</v>
      </c>
      <c r="C18" s="50">
        <v>14</v>
      </c>
      <c r="D18" s="51">
        <v>10677</v>
      </c>
      <c r="E18" s="49" t="s">
        <v>66</v>
      </c>
    </row>
    <row r="19" spans="1:5">
      <c r="A19" s="93"/>
      <c r="B19" s="94" t="s">
        <v>8</v>
      </c>
      <c r="C19" s="94">
        <v>15</v>
      </c>
      <c r="D19" s="95">
        <v>309</v>
      </c>
      <c r="E19" s="93" t="s">
        <v>67</v>
      </c>
    </row>
    <row r="20" spans="1:5" s="46" customFormat="1" ht="13.5" thickBot="1">
      <c r="A20" s="31" t="s">
        <v>68</v>
      </c>
      <c r="B20" s="39"/>
      <c r="C20" s="39"/>
      <c r="D20" s="47">
        <f>SUM(D18:D19)</f>
        <v>10986</v>
      </c>
      <c r="E20" s="31"/>
    </row>
    <row r="21" spans="1:5" s="46" customFormat="1">
      <c r="A21" s="49" t="s">
        <v>35</v>
      </c>
      <c r="B21" s="50" t="s">
        <v>8</v>
      </c>
      <c r="C21" s="50">
        <v>14</v>
      </c>
      <c r="D21" s="51">
        <v>11908</v>
      </c>
      <c r="E21" s="49" t="s">
        <v>69</v>
      </c>
    </row>
    <row r="22" spans="1:5" s="46" customFormat="1">
      <c r="A22" s="63"/>
      <c r="B22" s="62" t="s">
        <v>8</v>
      </c>
      <c r="C22" s="62">
        <v>15</v>
      </c>
      <c r="D22" s="102">
        <v>6433</v>
      </c>
      <c r="E22" s="63" t="s">
        <v>70</v>
      </c>
    </row>
    <row r="23" spans="1:5" s="46" customFormat="1" ht="13.5" thickBot="1">
      <c r="A23" s="31" t="s">
        <v>36</v>
      </c>
      <c r="B23" s="39"/>
      <c r="C23" s="39"/>
      <c r="D23" s="47">
        <f>SUM(D21:D22)</f>
        <v>18341</v>
      </c>
      <c r="E23" s="31"/>
    </row>
    <row r="24" spans="1:5">
      <c r="A24" s="11" t="s">
        <v>53</v>
      </c>
      <c r="B24" s="48" t="s">
        <v>8</v>
      </c>
      <c r="C24" s="17">
        <v>14</v>
      </c>
      <c r="D24" s="103">
        <v>7791</v>
      </c>
      <c r="E24" s="21" t="s">
        <v>52</v>
      </c>
    </row>
    <row r="25" spans="1:5" ht="13.5" thickBot="1">
      <c r="A25" s="43" t="s">
        <v>51</v>
      </c>
      <c r="B25" s="58"/>
      <c r="C25" s="58"/>
      <c r="D25" s="45">
        <f>SUM(D24:D24)</f>
        <v>7791</v>
      </c>
      <c r="E25" s="59"/>
    </row>
    <row r="26" spans="1:5" ht="13.5" thickBot="1">
      <c r="A26" s="54" t="s">
        <v>97</v>
      </c>
      <c r="B26" s="55"/>
      <c r="C26" s="55"/>
      <c r="D26" s="56">
        <f>D11+D14+D17+D20+D23+D25</f>
        <v>354052</v>
      </c>
      <c r="E26" s="57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42"/>
  <sheetViews>
    <sheetView tabSelected="1" topLeftCell="A20" workbookViewId="0">
      <selection activeCell="G21" sqref="G21"/>
    </sheetView>
  </sheetViews>
  <sheetFormatPr defaultRowHeight="12.75"/>
  <cols>
    <col min="1" max="1" width="20.7109375" customWidth="1"/>
    <col min="2" max="2" width="12.140625" style="13" customWidth="1"/>
    <col min="3" max="3" width="11.42578125" style="13" customWidth="1"/>
    <col min="4" max="4" width="13.28515625" style="13" customWidth="1"/>
    <col min="5" max="5" width="42.5703125" customWidth="1"/>
    <col min="6" max="6" width="15.5703125" style="13" customWidth="1"/>
    <col min="7" max="7" width="13.42578125" style="30" customWidth="1"/>
    <col min="8" max="8" width="34.28515625" customWidth="1"/>
  </cols>
  <sheetData>
    <row r="1" spans="1:10">
      <c r="A1" s="104" t="s">
        <v>7</v>
      </c>
      <c r="B1" s="104"/>
      <c r="C1" s="104"/>
      <c r="D1" s="104"/>
      <c r="E1" s="104"/>
      <c r="F1" s="104"/>
      <c r="G1" s="104"/>
      <c r="H1" s="1"/>
    </row>
    <row r="3" spans="1:10">
      <c r="A3" s="104" t="s">
        <v>10</v>
      </c>
      <c r="B3" s="104"/>
      <c r="C3" s="104"/>
      <c r="D3" s="104"/>
      <c r="E3" s="104"/>
      <c r="F3" s="104"/>
      <c r="G3" s="104"/>
      <c r="H3" s="1"/>
      <c r="I3" s="1"/>
    </row>
    <row r="4" spans="1:10">
      <c r="A4" s="104" t="s">
        <v>12</v>
      </c>
      <c r="B4" s="104"/>
      <c r="C4" s="104"/>
      <c r="D4" s="104"/>
      <c r="E4" s="104"/>
      <c r="F4" s="104"/>
      <c r="G4" s="104"/>
      <c r="H4" s="1"/>
      <c r="J4" s="2"/>
    </row>
    <row r="5" spans="1:10">
      <c r="A5" s="104" t="s">
        <v>73</v>
      </c>
      <c r="B5" s="104"/>
      <c r="C5" s="104"/>
      <c r="D5" s="104"/>
      <c r="E5" s="104"/>
      <c r="F5" s="104"/>
      <c r="G5" s="104"/>
    </row>
    <row r="7" spans="1:10" s="76" customFormat="1" ht="51.75" thickBot="1">
      <c r="A7" s="75" t="s">
        <v>4</v>
      </c>
      <c r="B7" s="80" t="s">
        <v>0</v>
      </c>
      <c r="C7" s="80" t="s">
        <v>13</v>
      </c>
      <c r="D7" s="81" t="s">
        <v>14</v>
      </c>
      <c r="E7" s="81" t="s">
        <v>15</v>
      </c>
      <c r="F7" s="81" t="s">
        <v>16</v>
      </c>
      <c r="G7" s="82" t="s">
        <v>2</v>
      </c>
      <c r="H7" s="80" t="s">
        <v>3</v>
      </c>
    </row>
    <row r="8" spans="1:10" s="78" customFormat="1">
      <c r="A8" s="79" t="s">
        <v>46</v>
      </c>
      <c r="B8" s="83" t="s">
        <v>8</v>
      </c>
      <c r="C8" s="83">
        <v>27</v>
      </c>
      <c r="D8" s="84">
        <v>101</v>
      </c>
      <c r="E8" s="85" t="s">
        <v>74</v>
      </c>
      <c r="F8" s="84">
        <v>1661</v>
      </c>
      <c r="G8" s="86">
        <v>297.5</v>
      </c>
      <c r="H8" s="64" t="s">
        <v>75</v>
      </c>
    </row>
    <row r="9" spans="1:10" s="78" customFormat="1">
      <c r="A9" s="111"/>
      <c r="B9" s="112" t="s">
        <v>8</v>
      </c>
      <c r="C9" s="105">
        <v>28</v>
      </c>
      <c r="D9" s="106">
        <v>107</v>
      </c>
      <c r="E9" s="107" t="s">
        <v>76</v>
      </c>
      <c r="F9" s="106">
        <v>43262</v>
      </c>
      <c r="G9" s="108">
        <v>228</v>
      </c>
      <c r="H9" s="109" t="s">
        <v>75</v>
      </c>
    </row>
    <row r="10" spans="1:10" s="77" customFormat="1" ht="13.5" thickBot="1">
      <c r="A10" s="110" t="s">
        <v>47</v>
      </c>
      <c r="B10" s="87"/>
      <c r="C10" s="87"/>
      <c r="D10" s="88"/>
      <c r="E10" s="88"/>
      <c r="F10" s="88"/>
      <c r="G10" s="89">
        <f>SUM(G8:G9)</f>
        <v>525.5</v>
      </c>
      <c r="H10" s="87"/>
    </row>
    <row r="11" spans="1:10">
      <c r="A11" s="11" t="s">
        <v>17</v>
      </c>
      <c r="B11" s="48" t="s">
        <v>8</v>
      </c>
      <c r="C11" s="17">
        <v>27</v>
      </c>
      <c r="D11" s="22">
        <v>85</v>
      </c>
      <c r="E11" s="23" t="s">
        <v>43</v>
      </c>
      <c r="F11" s="22">
        <v>9550869287</v>
      </c>
      <c r="G11" s="29">
        <v>2297.2399999999998</v>
      </c>
      <c r="H11" s="23" t="s">
        <v>44</v>
      </c>
    </row>
    <row r="12" spans="1:10">
      <c r="A12" s="19"/>
      <c r="B12" s="12" t="s">
        <v>8</v>
      </c>
      <c r="C12" s="18">
        <v>27</v>
      </c>
      <c r="D12" s="18">
        <v>86</v>
      </c>
      <c r="E12" s="20" t="s">
        <v>37</v>
      </c>
      <c r="F12" s="18">
        <v>10413914689</v>
      </c>
      <c r="G12" s="27">
        <v>3780.69</v>
      </c>
      <c r="H12" s="20" t="s">
        <v>59</v>
      </c>
    </row>
    <row r="13" spans="1:10">
      <c r="A13" s="19"/>
      <c r="B13" s="24" t="s">
        <v>8</v>
      </c>
      <c r="C13" s="18">
        <v>27</v>
      </c>
      <c r="D13" s="18">
        <v>96</v>
      </c>
      <c r="E13" s="20" t="s">
        <v>18</v>
      </c>
      <c r="F13" s="18">
        <v>2248</v>
      </c>
      <c r="G13" s="27">
        <v>244.31</v>
      </c>
      <c r="H13" s="20" t="s">
        <v>77</v>
      </c>
    </row>
    <row r="14" spans="1:10" ht="13.5" thickBot="1">
      <c r="A14" s="5" t="s">
        <v>19</v>
      </c>
      <c r="B14" s="16"/>
      <c r="C14" s="16"/>
      <c r="D14" s="16"/>
      <c r="E14" s="9"/>
      <c r="F14" s="16"/>
      <c r="G14" s="26">
        <f>SUM(G11:G13)</f>
        <v>6322.2400000000007</v>
      </c>
      <c r="H14" s="10"/>
    </row>
    <row r="15" spans="1:10">
      <c r="A15" s="3" t="s">
        <v>20</v>
      </c>
      <c r="B15" s="12" t="s">
        <v>8</v>
      </c>
      <c r="C15" s="15">
        <v>27</v>
      </c>
      <c r="D15" s="17">
        <v>88</v>
      </c>
      <c r="E15" s="21" t="s">
        <v>78</v>
      </c>
      <c r="F15" s="17">
        <v>47461</v>
      </c>
      <c r="G15" s="28">
        <v>126.56</v>
      </c>
      <c r="H15" s="20" t="s">
        <v>60</v>
      </c>
    </row>
    <row r="16" spans="1:10">
      <c r="A16" s="19"/>
      <c r="B16" s="12" t="s">
        <v>8</v>
      </c>
      <c r="C16" s="18">
        <v>27</v>
      </c>
      <c r="D16" s="22">
        <v>89</v>
      </c>
      <c r="E16" s="23" t="s">
        <v>21</v>
      </c>
      <c r="F16" s="22">
        <v>32770988</v>
      </c>
      <c r="G16" s="29">
        <v>153.21</v>
      </c>
      <c r="H16" s="20" t="s">
        <v>22</v>
      </c>
    </row>
    <row r="17" spans="1:8" ht="13.5" thickBot="1">
      <c r="A17" s="5" t="s">
        <v>23</v>
      </c>
      <c r="B17" s="16"/>
      <c r="C17" s="16"/>
      <c r="D17" s="16"/>
      <c r="E17" s="9"/>
      <c r="F17" s="16"/>
      <c r="G17" s="26">
        <f>SUM(G15:G16)</f>
        <v>279.77</v>
      </c>
      <c r="H17" s="10"/>
    </row>
    <row r="18" spans="1:8">
      <c r="A18" s="20" t="s">
        <v>79</v>
      </c>
      <c r="B18" s="24" t="s">
        <v>8</v>
      </c>
      <c r="C18" s="18">
        <v>27</v>
      </c>
      <c r="D18" s="18">
        <v>99</v>
      </c>
      <c r="E18" s="20" t="s">
        <v>80</v>
      </c>
      <c r="F18" s="24" t="s">
        <v>81</v>
      </c>
      <c r="G18" s="27">
        <v>2500</v>
      </c>
      <c r="H18" s="113" t="s">
        <v>82</v>
      </c>
    </row>
    <row r="19" spans="1:8">
      <c r="A19" s="20"/>
      <c r="B19" s="24" t="s">
        <v>8</v>
      </c>
      <c r="C19" s="18">
        <v>28</v>
      </c>
      <c r="D19" s="18">
        <v>108</v>
      </c>
      <c r="E19" s="20" t="s">
        <v>88</v>
      </c>
      <c r="F19" s="24">
        <v>22511</v>
      </c>
      <c r="G19" s="27">
        <v>100</v>
      </c>
      <c r="H19" s="113" t="s">
        <v>98</v>
      </c>
    </row>
    <row r="20" spans="1:8" ht="13.5" thickBot="1">
      <c r="A20" s="43" t="s">
        <v>83</v>
      </c>
      <c r="B20" s="58"/>
      <c r="C20" s="58"/>
      <c r="D20" s="58"/>
      <c r="E20" s="52"/>
      <c r="F20" s="58"/>
      <c r="G20" s="115">
        <v>2600</v>
      </c>
      <c r="H20" s="59"/>
    </row>
    <row r="21" spans="1:8">
      <c r="A21" s="11" t="s">
        <v>24</v>
      </c>
      <c r="B21" s="114" t="s">
        <v>8</v>
      </c>
      <c r="C21" s="17">
        <v>27</v>
      </c>
      <c r="D21" s="17">
        <v>93</v>
      </c>
      <c r="E21" s="23" t="s">
        <v>25</v>
      </c>
      <c r="F21" s="48"/>
      <c r="G21" s="28">
        <v>161.30000000000001</v>
      </c>
      <c r="H21" s="21" t="s">
        <v>45</v>
      </c>
    </row>
    <row r="22" spans="1:8">
      <c r="A22" s="19"/>
      <c r="B22" s="25" t="s">
        <v>8</v>
      </c>
      <c r="C22" s="15">
        <v>27</v>
      </c>
      <c r="D22" s="18">
        <v>94</v>
      </c>
      <c r="E22" s="20" t="s">
        <v>42</v>
      </c>
      <c r="F22" s="24">
        <v>10825299</v>
      </c>
      <c r="G22" s="27">
        <v>26.18</v>
      </c>
      <c r="H22" s="20" t="s">
        <v>38</v>
      </c>
    </row>
    <row r="23" spans="1:8">
      <c r="A23" s="19"/>
      <c r="B23" s="25" t="s">
        <v>8</v>
      </c>
      <c r="C23" s="15">
        <v>27</v>
      </c>
      <c r="D23" s="18">
        <v>95</v>
      </c>
      <c r="E23" s="20" t="s">
        <v>42</v>
      </c>
      <c r="F23" s="24">
        <v>10825299</v>
      </c>
      <c r="G23" s="27">
        <v>304.58</v>
      </c>
      <c r="H23" s="20" t="s">
        <v>39</v>
      </c>
    </row>
    <row r="24" spans="1:8">
      <c r="A24" s="61"/>
      <c r="B24" s="116" t="s">
        <v>8</v>
      </c>
      <c r="C24" s="18">
        <v>27</v>
      </c>
      <c r="D24" s="18">
        <v>100</v>
      </c>
      <c r="E24" s="20" t="s">
        <v>58</v>
      </c>
      <c r="F24" s="96">
        <v>200318826874</v>
      </c>
      <c r="G24" s="27">
        <v>156.44</v>
      </c>
      <c r="H24" s="20" t="s">
        <v>71</v>
      </c>
    </row>
    <row r="25" spans="1:8">
      <c r="A25" s="61"/>
      <c r="B25" s="116" t="s">
        <v>8</v>
      </c>
      <c r="C25" s="18">
        <v>28</v>
      </c>
      <c r="D25" s="18">
        <v>105</v>
      </c>
      <c r="E25" s="23" t="s">
        <v>25</v>
      </c>
      <c r="F25" s="96"/>
      <c r="G25" s="27">
        <v>383.4</v>
      </c>
      <c r="H25" s="21" t="s">
        <v>45</v>
      </c>
    </row>
    <row r="26" spans="1:8" ht="13.5" thickBot="1">
      <c r="A26" s="31" t="s">
        <v>26</v>
      </c>
      <c r="B26" s="97"/>
      <c r="C26" s="16"/>
      <c r="D26" s="16"/>
      <c r="E26" s="9"/>
      <c r="F26" s="16"/>
      <c r="G26" s="26">
        <f>SUM(G21:G25)</f>
        <v>1031.9000000000001</v>
      </c>
      <c r="H26" s="10"/>
    </row>
    <row r="27" spans="1:8">
      <c r="A27" s="61" t="s">
        <v>27</v>
      </c>
      <c r="B27" s="91" t="s">
        <v>8</v>
      </c>
      <c r="C27" s="18">
        <v>27</v>
      </c>
      <c r="D27" s="18">
        <v>90</v>
      </c>
      <c r="E27" s="63" t="s">
        <v>48</v>
      </c>
      <c r="F27" s="18">
        <v>510</v>
      </c>
      <c r="G27" s="27">
        <v>1358</v>
      </c>
      <c r="H27" s="63" t="s">
        <v>49</v>
      </c>
    </row>
    <row r="28" spans="1:8">
      <c r="A28" s="99"/>
      <c r="B28" s="62" t="s">
        <v>8</v>
      </c>
      <c r="C28" s="83">
        <v>27</v>
      </c>
      <c r="D28" s="83">
        <v>91</v>
      </c>
      <c r="E28" s="20" t="s">
        <v>40</v>
      </c>
      <c r="F28" s="18">
        <v>12916</v>
      </c>
      <c r="G28" s="27">
        <v>95.2</v>
      </c>
      <c r="H28" s="63" t="s">
        <v>28</v>
      </c>
    </row>
    <row r="29" spans="1:8">
      <c r="A29" s="63"/>
      <c r="B29" s="62" t="s">
        <v>8</v>
      </c>
      <c r="C29" s="98">
        <v>27</v>
      </c>
      <c r="D29" s="18">
        <v>92</v>
      </c>
      <c r="E29" s="20" t="s">
        <v>40</v>
      </c>
      <c r="F29" s="12">
        <v>11025</v>
      </c>
      <c r="G29" s="27">
        <v>3398.64</v>
      </c>
      <c r="H29" s="20" t="s">
        <v>41</v>
      </c>
    </row>
    <row r="30" spans="1:8">
      <c r="A30" s="33"/>
      <c r="B30" s="100" t="s">
        <v>8</v>
      </c>
      <c r="C30" s="15">
        <v>27</v>
      </c>
      <c r="D30" s="18">
        <v>97</v>
      </c>
      <c r="E30" s="20" t="s">
        <v>18</v>
      </c>
      <c r="F30" s="12">
        <v>2248</v>
      </c>
      <c r="G30" s="27">
        <v>96.82</v>
      </c>
      <c r="H30" s="20" t="s">
        <v>84</v>
      </c>
    </row>
    <row r="31" spans="1:8">
      <c r="A31" s="61"/>
      <c r="B31" s="60" t="s">
        <v>8</v>
      </c>
      <c r="C31" s="15">
        <v>27</v>
      </c>
      <c r="D31" s="18">
        <v>98</v>
      </c>
      <c r="E31" s="20" t="s">
        <v>18</v>
      </c>
      <c r="F31" s="18">
        <v>2248</v>
      </c>
      <c r="G31" s="27">
        <v>1.85</v>
      </c>
      <c r="H31" s="20" t="s">
        <v>85</v>
      </c>
    </row>
    <row r="32" spans="1:8">
      <c r="A32" s="61"/>
      <c r="B32" s="60" t="s">
        <v>8</v>
      </c>
      <c r="C32" s="15">
        <v>27</v>
      </c>
      <c r="D32" s="18">
        <v>102</v>
      </c>
      <c r="E32" s="20" t="s">
        <v>40</v>
      </c>
      <c r="F32" s="18">
        <v>14458</v>
      </c>
      <c r="G32" s="27">
        <v>119</v>
      </c>
      <c r="H32" s="20" t="s">
        <v>50</v>
      </c>
    </row>
    <row r="33" spans="1:228">
      <c r="A33" s="90"/>
      <c r="B33" s="62" t="s">
        <v>8</v>
      </c>
      <c r="C33" s="83">
        <v>27</v>
      </c>
      <c r="D33" s="83">
        <v>103</v>
      </c>
      <c r="E33" s="63" t="s">
        <v>86</v>
      </c>
      <c r="F33" s="83">
        <v>62519</v>
      </c>
      <c r="G33" s="92">
        <v>1515.23</v>
      </c>
      <c r="H33" s="63" t="s">
        <v>87</v>
      </c>
    </row>
    <row r="34" spans="1:228">
      <c r="A34" s="90"/>
      <c r="B34" s="62" t="s">
        <v>8</v>
      </c>
      <c r="C34" s="83">
        <v>28</v>
      </c>
      <c r="D34" s="83">
        <v>109</v>
      </c>
      <c r="E34" s="63" t="s">
        <v>88</v>
      </c>
      <c r="F34" s="83">
        <v>22511</v>
      </c>
      <c r="G34" s="92">
        <v>230</v>
      </c>
      <c r="H34" s="63" t="s">
        <v>89</v>
      </c>
    </row>
    <row r="35" spans="1:228">
      <c r="A35" s="90"/>
      <c r="B35" s="62" t="s">
        <v>8</v>
      </c>
      <c r="C35" s="83">
        <v>28</v>
      </c>
      <c r="D35" s="83">
        <v>184</v>
      </c>
      <c r="E35" s="63" t="s">
        <v>90</v>
      </c>
      <c r="F35" s="62" t="s">
        <v>91</v>
      </c>
      <c r="G35" s="92">
        <v>140</v>
      </c>
      <c r="H35" s="63" t="s">
        <v>92</v>
      </c>
    </row>
    <row r="36" spans="1:228" s="40" customFormat="1" ht="13.5" thickBot="1">
      <c r="A36" s="31" t="s">
        <v>29</v>
      </c>
      <c r="B36" s="119"/>
      <c r="C36" s="119"/>
      <c r="D36" s="119"/>
      <c r="E36" s="120"/>
      <c r="F36" s="119"/>
      <c r="G36" s="121">
        <f>SUM(G27:G35)</f>
        <v>6954.74</v>
      </c>
      <c r="H36" s="122"/>
      <c r="I36" s="65"/>
      <c r="J36" s="65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</row>
    <row r="37" spans="1:228" s="46" customFormat="1">
      <c r="A37" s="49" t="s">
        <v>93</v>
      </c>
      <c r="B37" s="50" t="s">
        <v>8</v>
      </c>
      <c r="C37" s="117">
        <v>28</v>
      </c>
      <c r="D37" s="117">
        <v>106</v>
      </c>
      <c r="E37" s="49" t="s">
        <v>94</v>
      </c>
      <c r="F37" s="117"/>
      <c r="G37" s="118">
        <v>1141.93</v>
      </c>
      <c r="H37" s="123" t="s">
        <v>95</v>
      </c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</row>
    <row r="38" spans="1:228" s="46" customFormat="1" ht="13.5" thickBot="1">
      <c r="A38" s="124" t="s">
        <v>96</v>
      </c>
      <c r="B38" s="119"/>
      <c r="C38" s="119"/>
      <c r="D38" s="119"/>
      <c r="E38" s="120"/>
      <c r="F38" s="119"/>
      <c r="G38" s="121">
        <v>1141.93</v>
      </c>
      <c r="H38" s="122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</row>
    <row r="39" spans="1:228" ht="13.5" thickBot="1">
      <c r="A39" s="33" t="s">
        <v>30</v>
      </c>
      <c r="B39" s="34" t="s">
        <v>8</v>
      </c>
      <c r="C39" s="35">
        <v>27</v>
      </c>
      <c r="D39" s="35">
        <v>87</v>
      </c>
      <c r="E39" s="36" t="s">
        <v>31</v>
      </c>
      <c r="F39" s="35">
        <v>1</v>
      </c>
      <c r="G39" s="37">
        <v>600</v>
      </c>
      <c r="H39" s="38" t="s">
        <v>33</v>
      </c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</row>
    <row r="40" spans="1:228" s="65" customFormat="1" ht="13.5" thickBot="1">
      <c r="A40" s="69" t="s">
        <v>32</v>
      </c>
      <c r="B40" s="70"/>
      <c r="C40" s="71"/>
      <c r="D40" s="71"/>
      <c r="E40" s="72"/>
      <c r="F40" s="71"/>
      <c r="G40" s="73">
        <v>600</v>
      </c>
      <c r="H40" s="74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</row>
    <row r="41" spans="1:228" s="32" customFormat="1" ht="13.5" thickBot="1">
      <c r="A41" s="66" t="s">
        <v>97</v>
      </c>
      <c r="B41" s="67"/>
      <c r="C41" s="67"/>
      <c r="D41" s="67"/>
      <c r="E41" s="68"/>
      <c r="F41" s="67"/>
      <c r="G41" s="56">
        <f>G10+G14+G17+G20+G26+G36+G38+G40</f>
        <v>19456.080000000002</v>
      </c>
      <c r="H41" s="68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5"/>
      <c r="CA41" s="65"/>
      <c r="CB41" s="65"/>
      <c r="CC41" s="65"/>
      <c r="CD41" s="65"/>
      <c r="CE41" s="65"/>
      <c r="CF41" s="65"/>
      <c r="CG41" s="65"/>
      <c r="CH41" s="65"/>
      <c r="CI41" s="65"/>
      <c r="CJ41" s="65"/>
      <c r="CK41" s="65"/>
      <c r="CL41" s="65"/>
      <c r="CM41" s="65"/>
      <c r="CN41" s="65"/>
      <c r="CO41" s="65"/>
      <c r="CP41" s="65"/>
      <c r="CQ41" s="65"/>
      <c r="CR41" s="65"/>
      <c r="CS41" s="65"/>
      <c r="CT41" s="65"/>
      <c r="CU41" s="65"/>
      <c r="CV41" s="65"/>
      <c r="CW41" s="65"/>
      <c r="CX41" s="65"/>
      <c r="CY41" s="65"/>
      <c r="CZ41" s="65"/>
      <c r="DA41" s="65"/>
      <c r="DB41" s="65"/>
      <c r="DC41" s="65"/>
      <c r="DD41" s="65"/>
      <c r="DE41" s="65"/>
      <c r="DF41" s="65"/>
      <c r="DG41" s="65"/>
      <c r="DH41" s="65"/>
      <c r="DI41" s="65"/>
      <c r="DJ41" s="65"/>
      <c r="DK41" s="65"/>
      <c r="DL41" s="65"/>
      <c r="DM41" s="65"/>
      <c r="DN41" s="65"/>
      <c r="DO41" s="65"/>
      <c r="DP41" s="65"/>
      <c r="DQ41" s="65"/>
      <c r="DR41" s="65"/>
      <c r="DS41" s="65"/>
      <c r="DT41" s="65"/>
      <c r="DU41" s="65"/>
      <c r="DV41" s="65"/>
      <c r="DW41" s="65"/>
      <c r="DX41" s="65"/>
      <c r="DY41" s="65"/>
      <c r="DZ41" s="65"/>
      <c r="EA41" s="65"/>
      <c r="EB41" s="65"/>
      <c r="EC41" s="65"/>
      <c r="ED41" s="65"/>
      <c r="EE41" s="65"/>
      <c r="EF41" s="65"/>
      <c r="EG41" s="65"/>
      <c r="EH41" s="65"/>
      <c r="EI41" s="65"/>
      <c r="EJ41" s="65"/>
      <c r="EK41" s="65"/>
      <c r="EL41" s="65"/>
      <c r="EM41" s="65"/>
      <c r="EN41" s="65"/>
      <c r="EO41" s="65"/>
      <c r="EP41" s="65"/>
      <c r="EQ41" s="65"/>
      <c r="ER41" s="65"/>
      <c r="ES41" s="65"/>
      <c r="ET41" s="65"/>
      <c r="EU41" s="65"/>
      <c r="EV41" s="65"/>
      <c r="EW41" s="65"/>
      <c r="EX41" s="65"/>
      <c r="EY41" s="65"/>
      <c r="EZ41" s="65"/>
      <c r="FA41" s="65"/>
      <c r="FB41" s="65"/>
      <c r="FC41" s="65"/>
      <c r="FD41" s="65"/>
      <c r="FE41" s="65"/>
      <c r="FF41" s="65"/>
      <c r="FG41" s="65"/>
      <c r="FH41" s="65"/>
      <c r="FI41" s="65"/>
      <c r="FJ41" s="65"/>
      <c r="FK41" s="65"/>
      <c r="FL41" s="65"/>
      <c r="FM41" s="65"/>
      <c r="FN41" s="65"/>
      <c r="FO41" s="65"/>
      <c r="FP41" s="65"/>
      <c r="FQ41" s="65"/>
      <c r="FR41" s="65"/>
      <c r="FS41" s="65"/>
      <c r="FT41" s="65"/>
      <c r="FU41" s="65"/>
      <c r="FV41" s="65"/>
      <c r="FW41" s="65"/>
      <c r="FX41" s="65"/>
      <c r="FY41" s="65"/>
      <c r="FZ41" s="65"/>
      <c r="GA41" s="65"/>
      <c r="GB41" s="65"/>
      <c r="GC41" s="65"/>
      <c r="GD41" s="65"/>
      <c r="GE41" s="65"/>
      <c r="GF41" s="65"/>
      <c r="GG41" s="65"/>
      <c r="GH41" s="65"/>
      <c r="GI41" s="65"/>
      <c r="GJ41" s="65"/>
      <c r="GK41" s="65"/>
      <c r="GL41" s="65"/>
      <c r="GM41" s="65"/>
      <c r="GN41" s="65"/>
      <c r="GO41" s="65"/>
      <c r="GP41" s="65"/>
      <c r="GQ41" s="65"/>
      <c r="GR41" s="65"/>
      <c r="GS41" s="65"/>
      <c r="GT41" s="65"/>
      <c r="GU41" s="65"/>
      <c r="GV41" s="65"/>
      <c r="GW41" s="65"/>
      <c r="GX41" s="65"/>
      <c r="GY41" s="65"/>
      <c r="GZ41" s="65"/>
      <c r="HA41" s="65"/>
      <c r="HB41" s="65"/>
      <c r="HC41" s="65"/>
      <c r="HD41" s="65"/>
      <c r="HE41" s="65"/>
      <c r="HF41" s="65"/>
      <c r="HG41" s="65"/>
      <c r="HH41" s="65"/>
      <c r="HI41" s="65"/>
      <c r="HJ41" s="65"/>
      <c r="HK41" s="65"/>
      <c r="HL41" s="65"/>
      <c r="HM41" s="65"/>
      <c r="HN41" s="65"/>
      <c r="HO41" s="65"/>
      <c r="HP41" s="65"/>
      <c r="HQ41" s="65"/>
      <c r="HR41" s="65"/>
      <c r="HS41" s="65"/>
      <c r="HT41" s="65"/>
    </row>
    <row r="42" spans="1:228"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2021-03-02T10:11:18Z</cp:lastPrinted>
  <dcterms:created xsi:type="dcterms:W3CDTF">2016-01-19T13:06:09Z</dcterms:created>
  <dcterms:modified xsi:type="dcterms:W3CDTF">2021-03-02T10:11:24Z</dcterms:modified>
</cp:coreProperties>
</file>