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personal!$A$1:$E$33</definedName>
  </definedNames>
  <calcPr calcId="125725"/>
</workbook>
</file>

<file path=xl/calcChain.xml><?xml version="1.0" encoding="utf-8"?>
<calcChain xmlns="http://schemas.openxmlformats.org/spreadsheetml/2006/main">
  <c r="G27" i="2"/>
  <c r="G78" s="1"/>
  <c r="G74"/>
  <c r="G70"/>
  <c r="G65"/>
  <c r="G61"/>
  <c r="G12"/>
  <c r="G54"/>
  <c r="G57"/>
  <c r="D28" i="1"/>
  <c r="G39" i="2"/>
  <c r="G15"/>
  <c r="G77"/>
  <c r="G22"/>
  <c r="G18"/>
  <c r="D31" i="1"/>
  <c r="D24"/>
  <c r="D20"/>
  <c r="D16"/>
  <c r="D12"/>
  <c r="D32" l="1"/>
</calcChain>
</file>

<file path=xl/sharedStrings.xml><?xml version="1.0" encoding="utf-8"?>
<sst xmlns="http://schemas.openxmlformats.org/spreadsheetml/2006/main" count="227" uniqueCount="146">
  <si>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</si>
  <si>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</si>
  <si>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</si>
  <si>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</si>
  <si>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</si>
  <si>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</si>
  <si>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</si>
  <si>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</si>
  <si>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</si>
  <si>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</si>
  <si>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</si>
  <si>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</si>
  <si>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</si>
  <si>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</si>
  <si>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</si>
  <si>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</si>
  <si>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</si>
  <si>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</si>
  <si>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</si>
  <si>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</si>
  <si>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</si>
  <si>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</si>
  <si>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</si>
  <si>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</si>
  <si>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</si>
  <si>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</si>
  <si>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</si>
  <si>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</si>
  <si>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</si>
  <si>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</si>
  <si>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</si>
  <si>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</si>
  <si>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</si>
  <si>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</si>
  <si>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</si>
  <si>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</si>
  <si>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</si>
  <si>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</si>
  <si>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</si>
  <si>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</si>
  <si>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</si>
  <si>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</si>
  <si>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</si>
  <si>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</si>
  <si>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</si>
  <si>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</si>
  <si>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</si>
  <si>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</si>
  <si>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</si>
  <si>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</si>
  <si>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</si>
  <si>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</si>
  <si>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</si>
  <si>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</si>
  <si>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</si>
  <si>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</si>
  <si>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</si>
  <si>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</si>
  <si>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</si>
  <si>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</si>
  <si>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</si>
  <si>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</si>
  <si>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</si>
  <si>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</si>
  <si>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ECO S.A BRAILA</t>
  </si>
  <si>
    <t>20.01.05</t>
  </si>
  <si>
    <t>ROMPETROL DOWNSTREAM SRL</t>
  </si>
  <si>
    <t>fc.prof.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</si>
  <si>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</si>
  <si>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</si>
  <si>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</si>
  <si>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</si>
  <si>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</si>
  <si>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</si>
  <si>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</si>
  <si>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</si>
  <si>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</si>
  <si>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</si>
  <si>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</si>
  <si>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</si>
  <si>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</si>
  <si>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</si>
  <si>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</si>
  <si>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</si>
  <si>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</si>
  <si>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</si>
  <si>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</si>
  <si>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</si>
  <si>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</si>
  <si>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</si>
  <si>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</si>
  <si>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</si>
  <si>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</si>
  <si>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</si>
  <si>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</si>
  <si>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</si>
  <si>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</si>
  <si>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</si>
  <si>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</si>
  <si>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</si>
  <si>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</si>
  <si>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</si>
  <si>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</si>
  <si>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</si>
  <si>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bonuri val.carb.</t>
  </si>
  <si>
    <t>MIN TRANS SERVICE SRL BRAILA</t>
  </si>
  <si>
    <t>FV</t>
  </si>
  <si>
    <t>ind.concediu medical numerar</t>
  </si>
  <si>
    <t>SELADO COM SRL BRAILA</t>
  </si>
  <si>
    <t>20.01.06</t>
  </si>
  <si>
    <t>Total 20.01.06</t>
  </si>
  <si>
    <t>ch.comune paza</t>
  </si>
  <si>
    <t>ITM BRAILA</t>
  </si>
  <si>
    <t>perioada: 01.07 - 31.07.2021</t>
  </si>
  <si>
    <t>iulie</t>
  </si>
  <si>
    <t>perioada: 01.07.- 31.07.2021</t>
  </si>
  <si>
    <t>cv plicuri</t>
  </si>
  <si>
    <t>ECOCART PRINTING SRL BALS</t>
  </si>
  <si>
    <t>toner imprimanta</t>
  </si>
  <si>
    <t>cv sapun lichid</t>
  </si>
  <si>
    <t>Subtotal 20.01.06</t>
  </si>
  <si>
    <t>TORENT PRESS SRL BRAILA</t>
  </si>
  <si>
    <t>cv tusiera</t>
  </si>
  <si>
    <t>cec</t>
  </si>
  <si>
    <t>ch.materiale numerar</t>
  </si>
  <si>
    <t>cv reparatie auto</t>
  </si>
  <si>
    <t>reparatie auto</t>
  </si>
  <si>
    <t>ANDI FASTCLEAN SERV SRL BRAILA</t>
  </si>
  <si>
    <t>cv spalat covoare</t>
  </si>
  <si>
    <t>restituit sold neutilizat</t>
  </si>
  <si>
    <t>VIPER SRL BRAILA</t>
  </si>
  <si>
    <t>serv.incarcat freon</t>
  </si>
  <si>
    <t>SELGROS CASH CARRY SRL</t>
  </si>
  <si>
    <t>cv minifrigider</t>
  </si>
  <si>
    <t>DEDEMAN SRL</t>
  </si>
  <si>
    <t>C.P.P.P.AL INSPECTIEI MUNCII BOTOSANI</t>
  </si>
  <si>
    <t>cv cursuri</t>
  </si>
  <si>
    <t>Total 20.13</t>
  </si>
  <si>
    <t>SCRA TRADING SRL BRAILA</t>
  </si>
  <si>
    <t>cv apa</t>
  </si>
  <si>
    <t>cv masti de protectie</t>
  </si>
  <si>
    <t>ASIROM VIG BUCURESTI</t>
  </si>
  <si>
    <t>cv asigurare RCA</t>
  </si>
  <si>
    <t>cv asigurare casco</t>
  </si>
  <si>
    <t>Total iulie 2021</t>
  </si>
  <si>
    <t>alimentare card-uri+plata contrib.salariati-ind.conc.medical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</si>
</sst>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8" xfId="0" applyFont="1" applyBorder="1" applyAlignment="1">
      <alignment horizontal="center"/>
    </xf>
    <xf numFmtId="165" fontId="0" fillId="0" borderId="28" xfId="0" applyNumberFormat="1" applyFont="1" applyBorder="1"/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0" fontId="5" fillId="0" borderId="30" xfId="0" applyFont="1" applyBorder="1"/>
    <xf numFmtId="165" fontId="0" fillId="0" borderId="31" xfId="0" applyNumberFormat="1" applyFont="1" applyBorder="1"/>
    <xf numFmtId="2" fontId="0" fillId="0" borderId="3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36" xfId="0" applyNumberFormat="1" applyFont="1" applyBorder="1"/>
    <xf numFmtId="0" fontId="0" fillId="0" borderId="40" xfId="0" applyBorder="1" applyAlignment="1">
      <alignment horizontal="center"/>
    </xf>
    <xf numFmtId="0" fontId="0" fillId="0" borderId="41" xfId="0" applyFon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40" xfId="0" applyFont="1" applyBorder="1" applyAlignment="1">
      <alignment horizontal="center"/>
    </xf>
    <xf numFmtId="3" fontId="0" fillId="0" borderId="31" xfId="0" applyNumberFormat="1" applyBorder="1"/>
    <xf numFmtId="3" fontId="0" fillId="0" borderId="7" xfId="0" applyNumberFormat="1" applyBorder="1"/>
    <xf numFmtId="0" fontId="0" fillId="0" borderId="43" xfId="0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4" workbookViewId="0">
      <selection activeCell="E27" sqref="E27"/>
    </sheetView>
  </sheetViews>
  <sheetFormatPr defaultRowHeight="12.75"/>
  <cols>
    <col min="1" max="1" width="20.28515625" customWidth="1"/>
    <col min="2" max="2" width="9.140625" style="13"/>
    <col min="3" max="3" width="6.5703125" style="13" customWidth="1"/>
    <col min="4" max="4" width="15.28515625" customWidth="1"/>
    <col min="5" max="5" width="49.85546875" customWidth="1"/>
  </cols>
  <sheetData>
    <row r="1" spans="1:6">
      <c r="A1" s="1" t="s">
        <v>7</v>
      </c>
      <c r="B1" s="33"/>
      <c r="C1" s="33"/>
      <c r="D1" s="1"/>
    </row>
    <row r="3" spans="1:6">
      <c r="A3" s="1" t="s">
        <v>9</v>
      </c>
      <c r="B3" s="33"/>
      <c r="C3" s="33"/>
      <c r="D3" s="1"/>
      <c r="E3" s="1"/>
    </row>
    <row r="4" spans="1:6">
      <c r="A4" s="1" t="s">
        <v>10</v>
      </c>
      <c r="B4" s="33"/>
      <c r="C4" s="33"/>
      <c r="D4" s="1"/>
      <c r="F4" s="2"/>
    </row>
    <row r="5" spans="1:6">
      <c r="A5" s="1"/>
      <c r="B5" s="33"/>
      <c r="C5" s="33"/>
      <c r="D5" s="1"/>
      <c r="F5" s="2"/>
    </row>
    <row r="6" spans="1:6">
      <c r="A6" s="1"/>
      <c r="B6" s="33" t="s">
        <v>113</v>
      </c>
      <c r="C6" s="33"/>
      <c r="D6" s="14"/>
      <c r="E6" s="14"/>
      <c r="F6" s="2"/>
    </row>
    <row r="7" spans="1:6">
      <c r="B7" s="33"/>
      <c r="C7" s="33"/>
      <c r="D7" s="1"/>
    </row>
    <row r="8" spans="1:6" s="13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92" customFormat="1">
      <c r="A9" s="91" t="s">
        <v>72</v>
      </c>
      <c r="B9" s="91"/>
      <c r="C9" s="91"/>
      <c r="D9" s="98">
        <v>1468483</v>
      </c>
      <c r="E9" s="91"/>
    </row>
    <row r="10" spans="1:6">
      <c r="A10" s="7" t="s">
        <v>5</v>
      </c>
      <c r="B10" s="12" t="s">
        <v>114</v>
      </c>
      <c r="C10" s="12">
        <v>14</v>
      </c>
      <c r="D10" s="8">
        <v>240971</v>
      </c>
      <c r="E10" s="4" t="s">
        <v>32</v>
      </c>
    </row>
    <row r="11" spans="1:6">
      <c r="A11" s="7"/>
      <c r="B11" s="12" t="s">
        <v>114</v>
      </c>
      <c r="C11" s="12">
        <v>15</v>
      </c>
      <c r="D11" s="8">
        <v>3086</v>
      </c>
      <c r="E11" s="4" t="s">
        <v>8</v>
      </c>
    </row>
    <row r="12" spans="1:6" ht="13.5" thickBot="1">
      <c r="A12" s="42" t="s">
        <v>6</v>
      </c>
      <c r="B12" s="43"/>
      <c r="C12" s="35"/>
      <c r="D12" s="36">
        <f>SUM(D9:D11)</f>
        <v>1712540</v>
      </c>
      <c r="E12" s="34"/>
    </row>
    <row r="13" spans="1:6">
      <c r="A13" s="94" t="s">
        <v>73</v>
      </c>
      <c r="B13" s="93"/>
      <c r="C13" s="40"/>
      <c r="D13" s="41">
        <v>188413</v>
      </c>
      <c r="E13" s="39"/>
    </row>
    <row r="14" spans="1:6">
      <c r="A14" s="29" t="s">
        <v>55</v>
      </c>
      <c r="B14" s="12" t="s">
        <v>114</v>
      </c>
      <c r="C14" s="12">
        <v>14</v>
      </c>
      <c r="D14" s="79">
        <v>31059</v>
      </c>
      <c r="E14" s="52" t="s">
        <v>57</v>
      </c>
    </row>
    <row r="15" spans="1:6">
      <c r="A15" s="78"/>
      <c r="B15" s="12" t="s">
        <v>114</v>
      </c>
      <c r="C15" s="12">
        <v>15</v>
      </c>
      <c r="D15" s="79">
        <v>526</v>
      </c>
      <c r="E15" s="77" t="s">
        <v>58</v>
      </c>
    </row>
    <row r="16" spans="1:6" ht="13.5" thickBot="1">
      <c r="A16" s="32" t="s">
        <v>56</v>
      </c>
      <c r="B16" s="30"/>
      <c r="C16" s="30"/>
      <c r="D16" s="38">
        <f>SUM(D13:D15)</f>
        <v>219998</v>
      </c>
      <c r="E16" s="27"/>
    </row>
    <row r="17" spans="1:5">
      <c r="A17" s="94" t="s">
        <v>74</v>
      </c>
      <c r="B17" s="66"/>
      <c r="C17" s="40"/>
      <c r="D17" s="41">
        <v>181132</v>
      </c>
      <c r="E17" s="39"/>
    </row>
    <row r="18" spans="1:5">
      <c r="A18" s="29" t="s">
        <v>49</v>
      </c>
      <c r="B18" s="12" t="s">
        <v>114</v>
      </c>
      <c r="C18" s="12">
        <v>14</v>
      </c>
      <c r="D18" s="79">
        <v>29462</v>
      </c>
      <c r="E18" s="52" t="s">
        <v>50</v>
      </c>
    </row>
    <row r="19" spans="1:5">
      <c r="A19" s="37"/>
      <c r="B19" s="12" t="s">
        <v>114</v>
      </c>
      <c r="C19" s="12">
        <v>15</v>
      </c>
      <c r="D19" s="76">
        <v>377</v>
      </c>
      <c r="E19" s="75" t="s">
        <v>52</v>
      </c>
    </row>
    <row r="20" spans="1:5" ht="13.5" thickBot="1">
      <c r="A20" s="34" t="s">
        <v>51</v>
      </c>
      <c r="B20" s="30"/>
      <c r="C20" s="30"/>
      <c r="D20" s="38">
        <f>SUM(D17:D19)</f>
        <v>210971</v>
      </c>
      <c r="E20" s="27"/>
    </row>
    <row r="21" spans="1:5">
      <c r="A21" s="94" t="s">
        <v>75</v>
      </c>
      <c r="B21" s="66"/>
      <c r="C21" s="40"/>
      <c r="D21" s="41">
        <v>70900</v>
      </c>
      <c r="E21" s="39"/>
    </row>
    <row r="22" spans="1:5">
      <c r="A22" s="29" t="s">
        <v>59</v>
      </c>
      <c r="B22" s="12" t="s">
        <v>114</v>
      </c>
      <c r="C22" s="12">
        <v>14</v>
      </c>
      <c r="D22" s="79">
        <v>11509</v>
      </c>
      <c r="E22" s="52" t="s">
        <v>60</v>
      </c>
    </row>
    <row r="23" spans="1:5">
      <c r="A23" s="75"/>
      <c r="B23" s="12" t="s">
        <v>114</v>
      </c>
      <c r="C23" s="12">
        <v>15</v>
      </c>
      <c r="D23" s="76">
        <v>344</v>
      </c>
      <c r="E23" s="75" t="s">
        <v>61</v>
      </c>
    </row>
    <row r="24" spans="1:5" s="37" customFormat="1" ht="13.5" thickBot="1">
      <c r="A24" s="27" t="s">
        <v>62</v>
      </c>
      <c r="B24" s="30"/>
      <c r="C24" s="30"/>
      <c r="D24" s="38">
        <f>SUM(D21:D23)</f>
        <v>82753</v>
      </c>
      <c r="E24" s="27"/>
    </row>
    <row r="25" spans="1:5" s="37" customFormat="1">
      <c r="A25" s="94" t="s">
        <v>76</v>
      </c>
      <c r="B25" s="66"/>
      <c r="C25" s="40"/>
      <c r="D25" s="41">
        <v>63049</v>
      </c>
      <c r="E25" s="39"/>
    </row>
    <row r="26" spans="1:5" s="37" customFormat="1">
      <c r="A26" s="29" t="s">
        <v>33</v>
      </c>
      <c r="B26" s="12" t="s">
        <v>114</v>
      </c>
      <c r="C26" s="12">
        <v>14</v>
      </c>
      <c r="D26" s="79">
        <v>8193</v>
      </c>
      <c r="E26" s="52" t="s">
        <v>145</v>
      </c>
    </row>
    <row r="27" spans="1:5" s="37" customFormat="1">
      <c r="A27" s="131"/>
      <c r="B27" s="12" t="s">
        <v>114</v>
      </c>
      <c r="C27" s="12">
        <v>15</v>
      </c>
      <c r="D27" s="132">
        <v>1291</v>
      </c>
      <c r="E27" s="77" t="s">
        <v>107</v>
      </c>
    </row>
    <row r="28" spans="1:5" s="37" customFormat="1" ht="13.5" thickBot="1">
      <c r="A28" s="27" t="s">
        <v>34</v>
      </c>
      <c r="B28" s="30"/>
      <c r="C28" s="30"/>
      <c r="D28" s="38">
        <f>SUM(D25:D27)</f>
        <v>72533</v>
      </c>
      <c r="E28" s="27"/>
    </row>
    <row r="29" spans="1:5" s="37" customFormat="1">
      <c r="A29" s="94" t="s">
        <v>77</v>
      </c>
      <c r="B29" s="66"/>
      <c r="C29" s="40"/>
      <c r="D29" s="41">
        <v>44143</v>
      </c>
      <c r="E29" s="39"/>
    </row>
    <row r="30" spans="1:5">
      <c r="A30" s="11" t="s">
        <v>48</v>
      </c>
      <c r="B30" s="12" t="s">
        <v>114</v>
      </c>
      <c r="C30" s="12">
        <v>14</v>
      </c>
      <c r="D30" s="79">
        <v>7266</v>
      </c>
      <c r="E30" s="52" t="s">
        <v>47</v>
      </c>
    </row>
    <row r="31" spans="1:5" ht="13.5" thickBot="1">
      <c r="A31" s="34" t="s">
        <v>46</v>
      </c>
      <c r="B31" s="48"/>
      <c r="C31" s="95"/>
      <c r="D31" s="96">
        <f>SUM(D29:D30)</f>
        <v>51409</v>
      </c>
      <c r="E31" s="97"/>
    </row>
    <row r="32" spans="1:5" ht="13.5" thickBot="1">
      <c r="A32" s="44" t="s">
        <v>144</v>
      </c>
      <c r="B32" s="45"/>
      <c r="C32" s="45"/>
      <c r="D32" s="46">
        <f>D12+D16+D20+D24+D28+D31</f>
        <v>2350204</v>
      </c>
      <c r="E32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9"/>
  <sheetViews>
    <sheetView topLeftCell="A56" workbookViewId="0">
      <selection activeCell="H26" sqref="H26"/>
    </sheetView>
  </sheetViews>
  <sheetFormatPr defaultRowHeight="12.75"/>
  <cols>
    <col min="1" max="1" width="20.7109375" customWidth="1"/>
    <col min="2" max="2" width="12.140625" style="13" customWidth="1"/>
    <col min="3" max="3" width="11.42578125" style="13" customWidth="1"/>
    <col min="4" max="4" width="13.28515625" style="13" customWidth="1"/>
    <col min="5" max="5" width="42.5703125" customWidth="1"/>
    <col min="6" max="6" width="15.5703125" style="13" customWidth="1"/>
    <col min="7" max="7" width="13.42578125" style="26" customWidth="1"/>
    <col min="8" max="8" width="34.28515625" customWidth="1"/>
  </cols>
  <sheetData>
    <row r="1" spans="1:10">
      <c r="A1" s="151" t="s">
        <v>7</v>
      </c>
      <c r="B1" s="151"/>
      <c r="C1" s="151"/>
      <c r="D1" s="151"/>
      <c r="E1" s="151"/>
      <c r="F1" s="151"/>
      <c r="G1" s="151"/>
      <c r="H1" s="1"/>
    </row>
    <row r="3" spans="1:10">
      <c r="A3" s="151" t="s">
        <v>9</v>
      </c>
      <c r="B3" s="151"/>
      <c r="C3" s="151"/>
      <c r="D3" s="151"/>
      <c r="E3" s="151"/>
      <c r="F3" s="151"/>
      <c r="G3" s="151"/>
      <c r="H3" s="1"/>
      <c r="I3" s="1"/>
    </row>
    <row r="4" spans="1:10">
      <c r="A4" s="151" t="s">
        <v>11</v>
      </c>
      <c r="B4" s="151"/>
      <c r="C4" s="151"/>
      <c r="D4" s="151"/>
      <c r="E4" s="151"/>
      <c r="F4" s="151"/>
      <c r="G4" s="151"/>
      <c r="H4" s="1"/>
      <c r="J4" s="2"/>
    </row>
    <row r="5" spans="1:10">
      <c r="A5" s="151" t="s">
        <v>115</v>
      </c>
      <c r="B5" s="151"/>
      <c r="C5" s="151"/>
      <c r="D5" s="151"/>
      <c r="E5" s="151"/>
      <c r="F5" s="151"/>
      <c r="G5" s="151"/>
    </row>
    <row r="7" spans="1:10" s="65" customFormat="1" ht="51.75" thickBot="1">
      <c r="A7" s="64" t="s">
        <v>4</v>
      </c>
      <c r="B7" s="64" t="s">
        <v>0</v>
      </c>
      <c r="C7" s="64" t="s">
        <v>12</v>
      </c>
      <c r="D7" s="109" t="s">
        <v>13</v>
      </c>
      <c r="E7" s="109" t="s">
        <v>14</v>
      </c>
      <c r="F7" s="109" t="s">
        <v>15</v>
      </c>
      <c r="G7" s="110" t="s">
        <v>2</v>
      </c>
      <c r="H7" s="64" t="s">
        <v>3</v>
      </c>
    </row>
    <row r="8" spans="1:10" s="66" customFormat="1">
      <c r="A8" s="106" t="s">
        <v>78</v>
      </c>
      <c r="B8" s="107"/>
      <c r="C8" s="107"/>
      <c r="D8" s="108"/>
      <c r="E8" s="108"/>
      <c r="F8" s="108"/>
      <c r="G8" s="104">
        <v>8827.4</v>
      </c>
      <c r="H8" s="107"/>
    </row>
    <row r="9" spans="1:10" s="67" customFormat="1">
      <c r="A9" s="81" t="s">
        <v>42</v>
      </c>
      <c r="B9" s="51" t="s">
        <v>114</v>
      </c>
      <c r="C9" s="68">
        <v>19</v>
      </c>
      <c r="D9" s="69">
        <v>793</v>
      </c>
      <c r="E9" s="129" t="s">
        <v>108</v>
      </c>
      <c r="F9" s="69">
        <v>22432</v>
      </c>
      <c r="G9" s="70">
        <v>351.05</v>
      </c>
      <c r="H9" s="53" t="s">
        <v>116</v>
      </c>
    </row>
    <row r="10" spans="1:10" s="67" customFormat="1">
      <c r="A10" s="81"/>
      <c r="B10" s="51" t="s">
        <v>114</v>
      </c>
      <c r="C10" s="68">
        <v>23</v>
      </c>
      <c r="D10" s="69">
        <v>817</v>
      </c>
      <c r="E10" s="129" t="s">
        <v>117</v>
      </c>
      <c r="F10" s="69">
        <v>2096</v>
      </c>
      <c r="G10" s="70">
        <v>452.2</v>
      </c>
      <c r="H10" s="53" t="s">
        <v>118</v>
      </c>
    </row>
    <row r="11" spans="1:10" s="67" customFormat="1">
      <c r="A11" s="142"/>
      <c r="B11" s="82" t="s">
        <v>114</v>
      </c>
      <c r="C11" s="80">
        <v>23</v>
      </c>
      <c r="D11" s="143">
        <v>818</v>
      </c>
      <c r="E11" s="144" t="s">
        <v>86</v>
      </c>
      <c r="F11" s="143">
        <v>15453</v>
      </c>
      <c r="G11" s="145">
        <v>855.61</v>
      </c>
      <c r="H11" s="146" t="s">
        <v>87</v>
      </c>
    </row>
    <row r="12" spans="1:10" s="66" customFormat="1" ht="13.5" thickBot="1">
      <c r="A12" s="103" t="s">
        <v>94</v>
      </c>
      <c r="B12" s="71"/>
      <c r="C12" s="71"/>
      <c r="D12" s="72"/>
      <c r="E12" s="72"/>
      <c r="F12" s="72"/>
      <c r="G12" s="73">
        <f>SUM(G8:G11)</f>
        <v>10486.26</v>
      </c>
      <c r="H12" s="71"/>
    </row>
    <row r="13" spans="1:10" s="66" customFormat="1">
      <c r="A13" s="105" t="s">
        <v>95</v>
      </c>
      <c r="B13" s="107"/>
      <c r="C13" s="107"/>
      <c r="D13" s="108"/>
      <c r="E13" s="108"/>
      <c r="F13" s="108"/>
      <c r="G13" s="104">
        <v>905.96</v>
      </c>
      <c r="H13" s="107"/>
    </row>
    <row r="14" spans="1:10" s="66" customFormat="1">
      <c r="A14" s="50" t="s">
        <v>88</v>
      </c>
      <c r="B14" s="51" t="s">
        <v>114</v>
      </c>
      <c r="C14" s="68">
        <v>21</v>
      </c>
      <c r="D14" s="69">
        <v>806</v>
      </c>
      <c r="E14" s="130" t="s">
        <v>90</v>
      </c>
      <c r="F14" s="69">
        <v>502814</v>
      </c>
      <c r="G14" s="70">
        <v>183.36</v>
      </c>
      <c r="H14" s="53" t="s">
        <v>119</v>
      </c>
    </row>
    <row r="15" spans="1:10" s="66" customFormat="1" ht="13.5" thickBot="1">
      <c r="A15" s="27" t="s">
        <v>89</v>
      </c>
      <c r="B15" s="71"/>
      <c r="C15" s="71"/>
      <c r="D15" s="72"/>
      <c r="E15" s="72"/>
      <c r="F15" s="72"/>
      <c r="G15" s="73">
        <f>SUM(G13:G14)</f>
        <v>1089.3200000000002</v>
      </c>
      <c r="H15" s="71"/>
    </row>
    <row r="16" spans="1:10" s="66" customFormat="1">
      <c r="A16" s="106" t="s">
        <v>79</v>
      </c>
      <c r="B16" s="107"/>
      <c r="C16" s="107"/>
      <c r="D16" s="108"/>
      <c r="E16" s="108"/>
      <c r="F16" s="108"/>
      <c r="G16" s="104">
        <v>32008.35</v>
      </c>
      <c r="H16" s="107"/>
    </row>
    <row r="17" spans="1:8" s="66" customFormat="1">
      <c r="A17" s="122" t="s">
        <v>16</v>
      </c>
      <c r="B17" s="51" t="s">
        <v>114</v>
      </c>
      <c r="C17" s="17">
        <v>21</v>
      </c>
      <c r="D17" s="17">
        <v>799</v>
      </c>
      <c r="E17" s="19" t="s">
        <v>39</v>
      </c>
      <c r="F17" s="17">
        <v>9570296752</v>
      </c>
      <c r="G17" s="24">
        <v>1941.53</v>
      </c>
      <c r="H17" s="21" t="s">
        <v>40</v>
      </c>
    </row>
    <row r="18" spans="1:8" ht="13.5" thickBot="1">
      <c r="A18" s="5" t="s">
        <v>18</v>
      </c>
      <c r="B18" s="15"/>
      <c r="C18" s="15"/>
      <c r="D18" s="48"/>
      <c r="E18" s="42"/>
      <c r="F18" s="48"/>
      <c r="G18" s="84">
        <f>SUM(G16:G17)</f>
        <v>33949.879999999997</v>
      </c>
      <c r="H18" s="49"/>
    </row>
    <row r="19" spans="1:8">
      <c r="A19" s="101" t="s">
        <v>80</v>
      </c>
      <c r="B19" s="17"/>
      <c r="C19" s="112"/>
      <c r="D19" s="85"/>
      <c r="E19" s="114"/>
      <c r="F19" s="85"/>
      <c r="G19" s="86">
        <v>1879.32</v>
      </c>
      <c r="H19" s="115"/>
    </row>
    <row r="20" spans="1:8">
      <c r="A20" s="3" t="s">
        <v>19</v>
      </c>
      <c r="B20" s="51" t="s">
        <v>114</v>
      </c>
      <c r="C20" s="113">
        <v>9</v>
      </c>
      <c r="D20" s="68">
        <v>708</v>
      </c>
      <c r="E20" s="52" t="s">
        <v>64</v>
      </c>
      <c r="F20" s="68">
        <v>53758</v>
      </c>
      <c r="G20" s="74">
        <v>129.47999999999999</v>
      </c>
      <c r="H20" s="52" t="s">
        <v>54</v>
      </c>
    </row>
    <row r="21" spans="1:8">
      <c r="A21" s="18"/>
      <c r="B21" s="51" t="s">
        <v>114</v>
      </c>
      <c r="C21" s="17">
        <v>26</v>
      </c>
      <c r="D21" s="20">
        <v>823</v>
      </c>
      <c r="E21" s="21" t="s">
        <v>20</v>
      </c>
      <c r="F21" s="20">
        <v>33148562</v>
      </c>
      <c r="G21" s="25">
        <v>219.88</v>
      </c>
      <c r="H21" s="21" t="s">
        <v>21</v>
      </c>
    </row>
    <row r="22" spans="1:8" ht="13.5" thickBot="1">
      <c r="A22" s="5" t="s">
        <v>22</v>
      </c>
      <c r="B22" s="15"/>
      <c r="C22" s="15"/>
      <c r="D22" s="15"/>
      <c r="E22" s="9"/>
      <c r="F22" s="15"/>
      <c r="G22" s="23">
        <f>SUM(G19:G21)</f>
        <v>2228.6799999999998</v>
      </c>
      <c r="H22" s="10"/>
    </row>
    <row r="23" spans="1:8">
      <c r="A23" s="101" t="s">
        <v>81</v>
      </c>
      <c r="B23" s="17"/>
      <c r="C23" s="17"/>
      <c r="D23" s="17"/>
      <c r="E23" s="100"/>
      <c r="F23" s="17"/>
      <c r="G23" s="24">
        <v>14650</v>
      </c>
      <c r="H23" s="99"/>
    </row>
    <row r="24" spans="1:8">
      <c r="A24" s="18" t="s">
        <v>65</v>
      </c>
      <c r="B24" s="51" t="s">
        <v>114</v>
      </c>
      <c r="C24" s="17">
        <v>21</v>
      </c>
      <c r="D24" s="17">
        <v>800</v>
      </c>
      <c r="E24" s="19" t="s">
        <v>69</v>
      </c>
      <c r="F24" s="22">
        <v>22747</v>
      </c>
      <c r="G24" s="24">
        <v>150</v>
      </c>
      <c r="H24" s="83" t="s">
        <v>96</v>
      </c>
    </row>
    <row r="25" spans="1:8">
      <c r="A25" s="18"/>
      <c r="B25" s="51" t="s">
        <v>114</v>
      </c>
      <c r="C25" s="17">
        <v>21</v>
      </c>
      <c r="D25" s="17">
        <v>801</v>
      </c>
      <c r="E25" s="19" t="s">
        <v>66</v>
      </c>
      <c r="F25" s="22" t="s">
        <v>67</v>
      </c>
      <c r="G25" s="24">
        <v>2500</v>
      </c>
      <c r="H25" s="83" t="s">
        <v>104</v>
      </c>
    </row>
    <row r="26" spans="1:8">
      <c r="A26" s="18"/>
      <c r="B26" s="66" t="s">
        <v>114</v>
      </c>
      <c r="C26" s="17">
        <v>26</v>
      </c>
      <c r="D26" s="17">
        <v>825</v>
      </c>
      <c r="E26" s="19" t="s">
        <v>66</v>
      </c>
      <c r="F26" s="22" t="s">
        <v>67</v>
      </c>
      <c r="G26" s="24">
        <v>2500</v>
      </c>
      <c r="H26" s="83" t="s">
        <v>104</v>
      </c>
    </row>
    <row r="27" spans="1:8" ht="13.5" thickBot="1">
      <c r="A27" s="34" t="s">
        <v>68</v>
      </c>
      <c r="B27" s="48"/>
      <c r="C27" s="48"/>
      <c r="D27" s="48"/>
      <c r="E27" s="42"/>
      <c r="F27" s="48"/>
      <c r="G27" s="84">
        <f>SUM(G23:G26)</f>
        <v>19800</v>
      </c>
      <c r="H27" s="49"/>
    </row>
    <row r="28" spans="1:8">
      <c r="A28" s="105" t="s">
        <v>120</v>
      </c>
      <c r="B28" s="85"/>
      <c r="C28" s="85"/>
      <c r="D28" s="85"/>
      <c r="E28" s="114"/>
      <c r="F28" s="85"/>
      <c r="G28" s="86">
        <v>1148</v>
      </c>
      <c r="H28" s="115"/>
    </row>
    <row r="29" spans="1:8">
      <c r="A29" s="50" t="s">
        <v>109</v>
      </c>
      <c r="B29" s="51"/>
      <c r="C29" s="68"/>
      <c r="D29" s="68"/>
      <c r="E29" s="52"/>
      <c r="F29" s="68"/>
      <c r="G29" s="74"/>
      <c r="H29" s="121"/>
    </row>
    <row r="30" spans="1:8" ht="13.5" thickBot="1">
      <c r="A30" s="141" t="s">
        <v>110</v>
      </c>
      <c r="B30" s="87"/>
      <c r="C30" s="87"/>
      <c r="D30" s="87"/>
      <c r="E30" s="88"/>
      <c r="F30" s="87"/>
      <c r="G30" s="89">
        <v>1148</v>
      </c>
      <c r="H30" s="90"/>
    </row>
    <row r="31" spans="1:8">
      <c r="A31" s="105" t="s">
        <v>82</v>
      </c>
      <c r="B31" s="85"/>
      <c r="C31" s="85"/>
      <c r="D31" s="85"/>
      <c r="E31" s="114"/>
      <c r="F31" s="85"/>
      <c r="G31" s="86">
        <v>7259</v>
      </c>
      <c r="H31" s="115"/>
    </row>
    <row r="32" spans="1:8">
      <c r="A32" s="29" t="s">
        <v>23</v>
      </c>
      <c r="B32" s="51" t="s">
        <v>114</v>
      </c>
      <c r="C32" s="102">
        <v>9</v>
      </c>
      <c r="D32" s="137">
        <v>707</v>
      </c>
      <c r="E32" s="75" t="s">
        <v>53</v>
      </c>
      <c r="F32" s="138">
        <v>210308962131</v>
      </c>
      <c r="G32" s="139">
        <v>158.02000000000001</v>
      </c>
      <c r="H32" s="21" t="s">
        <v>63</v>
      </c>
    </row>
    <row r="33" spans="1:8">
      <c r="A33" s="50"/>
      <c r="B33" s="51" t="s">
        <v>114</v>
      </c>
      <c r="C33" s="68">
        <v>9</v>
      </c>
      <c r="D33" s="68">
        <v>705</v>
      </c>
      <c r="E33" s="52" t="s">
        <v>24</v>
      </c>
      <c r="F33" s="134"/>
      <c r="G33" s="74">
        <v>182.09</v>
      </c>
      <c r="H33" s="52" t="s">
        <v>41</v>
      </c>
    </row>
    <row r="34" spans="1:8">
      <c r="A34" s="50"/>
      <c r="B34" s="51" t="s">
        <v>114</v>
      </c>
      <c r="C34" s="68">
        <v>9</v>
      </c>
      <c r="D34" s="68">
        <v>706</v>
      </c>
      <c r="E34" s="52" t="s">
        <v>24</v>
      </c>
      <c r="F34" s="134"/>
      <c r="G34" s="74">
        <v>42.88</v>
      </c>
      <c r="H34" s="52" t="s">
        <v>41</v>
      </c>
    </row>
    <row r="35" spans="1:8">
      <c r="A35" s="50"/>
      <c r="B35" s="51" t="s">
        <v>114</v>
      </c>
      <c r="C35" s="68">
        <v>9</v>
      </c>
      <c r="D35" s="68">
        <v>704</v>
      </c>
      <c r="E35" s="52" t="s">
        <v>24</v>
      </c>
      <c r="F35" s="134"/>
      <c r="G35" s="74">
        <v>106.41</v>
      </c>
      <c r="H35" s="52" t="s">
        <v>41</v>
      </c>
    </row>
    <row r="36" spans="1:8">
      <c r="A36" s="50"/>
      <c r="B36" s="51" t="s">
        <v>114</v>
      </c>
      <c r="C36" s="68">
        <v>21</v>
      </c>
      <c r="D36" s="68">
        <v>810</v>
      </c>
      <c r="E36" s="52" t="s">
        <v>38</v>
      </c>
      <c r="F36" s="51">
        <v>42411585</v>
      </c>
      <c r="G36" s="74">
        <v>26</v>
      </c>
      <c r="H36" s="52" t="s">
        <v>35</v>
      </c>
    </row>
    <row r="37" spans="1:8">
      <c r="A37" s="111"/>
      <c r="B37" s="51" t="s">
        <v>114</v>
      </c>
      <c r="C37" s="16">
        <v>21</v>
      </c>
      <c r="D37" s="117">
        <v>811</v>
      </c>
      <c r="E37" s="39" t="s">
        <v>38</v>
      </c>
      <c r="F37" s="51">
        <v>42411585</v>
      </c>
      <c r="G37" s="133">
        <v>300.07</v>
      </c>
      <c r="H37" s="39" t="s">
        <v>36</v>
      </c>
    </row>
    <row r="38" spans="1:8">
      <c r="A38" s="50"/>
      <c r="B38" s="51" t="s">
        <v>114</v>
      </c>
      <c r="C38" s="17">
        <v>22</v>
      </c>
      <c r="D38" s="112">
        <v>815</v>
      </c>
      <c r="E38" s="52" t="s">
        <v>24</v>
      </c>
      <c r="F38" s="116"/>
      <c r="G38" s="118">
        <v>556.1</v>
      </c>
      <c r="H38" s="52" t="s">
        <v>41</v>
      </c>
    </row>
    <row r="39" spans="1:8" ht="13.5" thickBot="1">
      <c r="A39" s="27" t="s">
        <v>25</v>
      </c>
      <c r="B39" s="119"/>
      <c r="C39" s="48"/>
      <c r="D39" s="120"/>
      <c r="E39" s="88"/>
      <c r="F39" s="119"/>
      <c r="G39" s="84">
        <f>SUM(G31:G38)</f>
        <v>8630.57</v>
      </c>
      <c r="H39" s="49"/>
    </row>
    <row r="40" spans="1:8">
      <c r="A40" s="105" t="s">
        <v>83</v>
      </c>
      <c r="B40" s="85"/>
      <c r="C40" s="85"/>
      <c r="D40" s="85"/>
      <c r="E40" s="114"/>
      <c r="F40" s="85"/>
      <c r="G40" s="86">
        <v>57090.31</v>
      </c>
      <c r="H40" s="115"/>
    </row>
    <row r="41" spans="1:8">
      <c r="A41" s="81" t="s">
        <v>26</v>
      </c>
      <c r="B41" s="51" t="s">
        <v>114</v>
      </c>
      <c r="C41" s="85">
        <v>9</v>
      </c>
      <c r="D41" s="85">
        <v>709</v>
      </c>
      <c r="E41" s="39" t="s">
        <v>121</v>
      </c>
      <c r="F41" s="40">
        <v>6</v>
      </c>
      <c r="G41" s="86">
        <v>35</v>
      </c>
      <c r="H41" s="140" t="s">
        <v>122</v>
      </c>
    </row>
    <row r="42" spans="1:8">
      <c r="A42" s="81"/>
      <c r="B42" s="51" t="s">
        <v>114</v>
      </c>
      <c r="C42" s="85">
        <v>15</v>
      </c>
      <c r="D42" s="40" t="s">
        <v>123</v>
      </c>
      <c r="E42" s="39" t="s">
        <v>112</v>
      </c>
      <c r="F42" s="40">
        <v>198</v>
      </c>
      <c r="G42" s="86">
        <v>245</v>
      </c>
      <c r="H42" s="140" t="s">
        <v>124</v>
      </c>
    </row>
    <row r="43" spans="1:8">
      <c r="A43" s="81"/>
      <c r="B43" s="51" t="s">
        <v>114</v>
      </c>
      <c r="C43" s="85">
        <v>21</v>
      </c>
      <c r="D43" s="40">
        <v>807</v>
      </c>
      <c r="E43" s="39" t="s">
        <v>37</v>
      </c>
      <c r="F43" s="40">
        <v>74938</v>
      </c>
      <c r="G43" s="86">
        <v>130.9</v>
      </c>
      <c r="H43" s="140" t="s">
        <v>45</v>
      </c>
    </row>
    <row r="44" spans="1:8">
      <c r="A44" s="81"/>
      <c r="B44" s="51" t="s">
        <v>114</v>
      </c>
      <c r="C44" s="85">
        <v>21</v>
      </c>
      <c r="D44" s="40">
        <v>808</v>
      </c>
      <c r="E44" s="39" t="s">
        <v>37</v>
      </c>
      <c r="F44" s="40">
        <v>73826</v>
      </c>
      <c r="G44" s="86">
        <v>3522.4</v>
      </c>
      <c r="H44" s="140" t="s">
        <v>97</v>
      </c>
    </row>
    <row r="45" spans="1:8">
      <c r="A45" s="52"/>
      <c r="B45" s="51" t="s">
        <v>114</v>
      </c>
      <c r="C45" s="68">
        <v>21</v>
      </c>
      <c r="D45" s="51">
        <v>803</v>
      </c>
      <c r="E45" s="52" t="s">
        <v>105</v>
      </c>
      <c r="F45" s="51">
        <v>64728</v>
      </c>
      <c r="G45" s="74">
        <v>307.77999999999997</v>
      </c>
      <c r="H45" s="121" t="s">
        <v>125</v>
      </c>
    </row>
    <row r="46" spans="1:8">
      <c r="A46" s="81"/>
      <c r="B46" s="51" t="s">
        <v>114</v>
      </c>
      <c r="C46" s="68">
        <v>21</v>
      </c>
      <c r="D46" s="68">
        <v>809</v>
      </c>
      <c r="E46" s="52" t="s">
        <v>37</v>
      </c>
      <c r="F46" s="51">
        <v>75750</v>
      </c>
      <c r="G46" s="74">
        <v>226.1</v>
      </c>
      <c r="H46" s="121" t="s">
        <v>45</v>
      </c>
    </row>
    <row r="47" spans="1:8">
      <c r="A47" s="122"/>
      <c r="B47" s="51" t="s">
        <v>114</v>
      </c>
      <c r="C47" s="68">
        <v>21</v>
      </c>
      <c r="D47" s="68">
        <v>798</v>
      </c>
      <c r="E47" s="52" t="s">
        <v>91</v>
      </c>
      <c r="F47" s="51">
        <v>15986</v>
      </c>
      <c r="G47" s="135">
        <v>856.8</v>
      </c>
      <c r="H47" s="52" t="s">
        <v>92</v>
      </c>
    </row>
    <row r="48" spans="1:8">
      <c r="A48" s="29"/>
      <c r="B48" s="51" t="s">
        <v>114</v>
      </c>
      <c r="C48" s="68">
        <v>21</v>
      </c>
      <c r="D48" s="68">
        <v>804</v>
      </c>
      <c r="E48" s="52" t="s">
        <v>105</v>
      </c>
      <c r="F48" s="68">
        <v>64966</v>
      </c>
      <c r="G48" s="135">
        <v>371.64</v>
      </c>
      <c r="H48" s="52" t="s">
        <v>126</v>
      </c>
    </row>
    <row r="49" spans="1:228">
      <c r="A49" s="29"/>
      <c r="B49" s="51" t="s">
        <v>114</v>
      </c>
      <c r="C49" s="85">
        <v>21</v>
      </c>
      <c r="D49" s="147">
        <v>797</v>
      </c>
      <c r="E49" s="52" t="s">
        <v>43</v>
      </c>
      <c r="F49" s="68">
        <v>553</v>
      </c>
      <c r="G49" s="135">
        <v>1394</v>
      </c>
      <c r="H49" s="52" t="s">
        <v>44</v>
      </c>
    </row>
    <row r="50" spans="1:228">
      <c r="A50" s="29"/>
      <c r="B50" s="51" t="s">
        <v>114</v>
      </c>
      <c r="C50" s="85">
        <v>22</v>
      </c>
      <c r="D50" s="147">
        <v>813</v>
      </c>
      <c r="E50" s="52" t="s">
        <v>127</v>
      </c>
      <c r="F50" s="68">
        <v>148</v>
      </c>
      <c r="G50" s="135">
        <v>599</v>
      </c>
      <c r="H50" s="52" t="s">
        <v>128</v>
      </c>
    </row>
    <row r="51" spans="1:228">
      <c r="A51" s="29"/>
      <c r="B51" s="51" t="s">
        <v>114</v>
      </c>
      <c r="C51" s="85">
        <v>22</v>
      </c>
      <c r="D51" s="147">
        <v>814</v>
      </c>
      <c r="E51" s="52" t="s">
        <v>130</v>
      </c>
      <c r="F51" s="68">
        <v>605103</v>
      </c>
      <c r="G51" s="135">
        <v>196</v>
      </c>
      <c r="H51" s="52" t="s">
        <v>131</v>
      </c>
    </row>
    <row r="52" spans="1:228">
      <c r="A52" s="29"/>
      <c r="B52" s="51" t="s">
        <v>114</v>
      </c>
      <c r="C52" s="85">
        <v>23</v>
      </c>
      <c r="D52" s="136">
        <v>820</v>
      </c>
      <c r="E52" s="52" t="s">
        <v>17</v>
      </c>
      <c r="F52" s="68">
        <v>17971</v>
      </c>
      <c r="G52" s="135">
        <v>95.08</v>
      </c>
      <c r="H52" s="121" t="s">
        <v>111</v>
      </c>
    </row>
    <row r="53" spans="1:228">
      <c r="A53" s="52"/>
      <c r="B53" s="51" t="s">
        <v>114</v>
      </c>
      <c r="C53" s="85">
        <v>29</v>
      </c>
      <c r="D53" s="136" t="s">
        <v>106</v>
      </c>
      <c r="E53" s="52" t="s">
        <v>112</v>
      </c>
      <c r="F53" s="68"/>
      <c r="G53" s="74">
        <v>-2.27</v>
      </c>
      <c r="H53" s="121" t="s">
        <v>129</v>
      </c>
    </row>
    <row r="54" spans="1:228" s="31" customFormat="1" ht="13.5" thickBot="1">
      <c r="A54" s="27" t="s">
        <v>27</v>
      </c>
      <c r="B54" s="87"/>
      <c r="C54" s="87"/>
      <c r="D54" s="87"/>
      <c r="E54" s="88"/>
      <c r="F54" s="87"/>
      <c r="G54" s="89">
        <f>SUM(G40:G53)</f>
        <v>65067.740000000005</v>
      </c>
      <c r="H54" s="90"/>
      <c r="I54" s="54"/>
      <c r="J54" s="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7" customFormat="1">
      <c r="A55" s="39" t="s">
        <v>102</v>
      </c>
      <c r="B55" s="85"/>
      <c r="C55" s="85"/>
      <c r="D55" s="85"/>
      <c r="E55" s="114"/>
      <c r="F55" s="85"/>
      <c r="G55" s="86">
        <v>361.17</v>
      </c>
      <c r="H55" s="11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>
      <c r="A56" s="81">
        <v>20.02</v>
      </c>
      <c r="B56" s="51"/>
      <c r="C56" s="68"/>
      <c r="D56" s="68"/>
      <c r="E56" s="52"/>
      <c r="F56" s="68"/>
      <c r="G56" s="74">
        <v>0</v>
      </c>
      <c r="H56" s="121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 ht="13.5" thickBot="1">
      <c r="A57" s="27" t="s">
        <v>98</v>
      </c>
      <c r="B57" s="87"/>
      <c r="C57" s="87"/>
      <c r="D57" s="87"/>
      <c r="E57" s="88"/>
      <c r="F57" s="87"/>
      <c r="G57" s="89">
        <f>SUM(G55:G56)</f>
        <v>361.17</v>
      </c>
      <c r="H57" s="90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>
      <c r="A58" s="39" t="s">
        <v>103</v>
      </c>
      <c r="B58" s="85"/>
      <c r="C58" s="85"/>
      <c r="D58" s="85"/>
      <c r="E58" s="114"/>
      <c r="F58" s="85"/>
      <c r="G58" s="86">
        <v>2948.99</v>
      </c>
      <c r="H58" s="115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>
      <c r="A59" s="52" t="s">
        <v>99</v>
      </c>
      <c r="B59" s="51" t="s">
        <v>114</v>
      </c>
      <c r="C59" s="68">
        <v>14</v>
      </c>
      <c r="D59" s="68">
        <v>789</v>
      </c>
      <c r="E59" s="52" t="s">
        <v>132</v>
      </c>
      <c r="F59" s="68">
        <v>46041211</v>
      </c>
      <c r="G59" s="74">
        <v>349</v>
      </c>
      <c r="H59" s="121" t="s">
        <v>133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77"/>
      <c r="B60" s="82" t="s">
        <v>114</v>
      </c>
      <c r="C60" s="80">
        <v>21</v>
      </c>
      <c r="D60" s="80">
        <v>812</v>
      </c>
      <c r="E60" s="77" t="s">
        <v>134</v>
      </c>
      <c r="F60" s="80">
        <v>250031702</v>
      </c>
      <c r="G60" s="123">
        <v>563.89</v>
      </c>
      <c r="H60" s="14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 ht="13.5" thickBot="1">
      <c r="A61" s="27" t="s">
        <v>100</v>
      </c>
      <c r="B61" s="87"/>
      <c r="C61" s="87"/>
      <c r="D61" s="87"/>
      <c r="E61" s="88"/>
      <c r="F61" s="87"/>
      <c r="G61" s="89">
        <f>SUM(G58:G60)</f>
        <v>3861.8799999999997</v>
      </c>
      <c r="H61" s="90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122">
        <v>20.13</v>
      </c>
      <c r="B62" s="40" t="s">
        <v>114</v>
      </c>
      <c r="C62" s="85">
        <v>19</v>
      </c>
      <c r="D62" s="85">
        <v>792</v>
      </c>
      <c r="E62" s="39" t="s">
        <v>135</v>
      </c>
      <c r="F62" s="85">
        <v>25415</v>
      </c>
      <c r="G62" s="86">
        <v>400</v>
      </c>
      <c r="H62" s="140" t="s">
        <v>136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52"/>
      <c r="B63" s="51" t="s">
        <v>114</v>
      </c>
      <c r="C63" s="68">
        <v>21</v>
      </c>
      <c r="D63" s="68">
        <v>802</v>
      </c>
      <c r="E63" s="52" t="s">
        <v>135</v>
      </c>
      <c r="F63" s="68">
        <v>25426</v>
      </c>
      <c r="G63" s="74">
        <v>1200</v>
      </c>
      <c r="H63" s="121" t="s">
        <v>136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52"/>
      <c r="B64" s="51" t="s">
        <v>114</v>
      </c>
      <c r="C64" s="68">
        <v>26</v>
      </c>
      <c r="D64" s="68">
        <v>822</v>
      </c>
      <c r="E64" s="52" t="s">
        <v>135</v>
      </c>
      <c r="F64" s="68">
        <v>25461</v>
      </c>
      <c r="G64" s="74">
        <v>800</v>
      </c>
      <c r="H64" s="121" t="s">
        <v>136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 ht="13.5" thickBot="1">
      <c r="A65" s="27" t="s">
        <v>137</v>
      </c>
      <c r="B65" s="30"/>
      <c r="C65" s="87"/>
      <c r="D65" s="87"/>
      <c r="E65" s="27"/>
      <c r="F65" s="87"/>
      <c r="G65" s="89">
        <f>SUM(G62:G64)</f>
        <v>2400</v>
      </c>
      <c r="H65" s="149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>
      <c r="A66" s="39" t="s">
        <v>101</v>
      </c>
      <c r="B66" s="85"/>
      <c r="C66" s="85"/>
      <c r="D66" s="85"/>
      <c r="E66" s="114"/>
      <c r="F66" s="85"/>
      <c r="G66" s="86">
        <v>3814.36</v>
      </c>
      <c r="H66" s="115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37" customFormat="1">
      <c r="A67" s="81">
        <v>20.14</v>
      </c>
      <c r="B67" s="51" t="s">
        <v>114</v>
      </c>
      <c r="C67" s="68">
        <v>19</v>
      </c>
      <c r="D67" s="68">
        <v>794</v>
      </c>
      <c r="E67" s="52" t="s">
        <v>138</v>
      </c>
      <c r="F67" s="68">
        <v>110996</v>
      </c>
      <c r="G67" s="74">
        <v>309</v>
      </c>
      <c r="H67" s="121" t="s">
        <v>139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37" customFormat="1">
      <c r="A68" s="142"/>
      <c r="B68" s="82" t="s">
        <v>114</v>
      </c>
      <c r="C68" s="80">
        <v>21</v>
      </c>
      <c r="D68" s="80">
        <v>805</v>
      </c>
      <c r="E68" s="77" t="s">
        <v>90</v>
      </c>
      <c r="F68" s="80">
        <v>502814</v>
      </c>
      <c r="G68" s="123">
        <v>319.87</v>
      </c>
      <c r="H68" s="148" t="s">
        <v>140</v>
      </c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37" customFormat="1">
      <c r="A69" s="142"/>
      <c r="B69" s="82" t="s">
        <v>114</v>
      </c>
      <c r="C69" s="80">
        <v>23</v>
      </c>
      <c r="D69" s="80">
        <v>819</v>
      </c>
      <c r="E69" s="77" t="s">
        <v>138</v>
      </c>
      <c r="F69" s="80">
        <v>111775</v>
      </c>
      <c r="G69" s="123">
        <v>464.01</v>
      </c>
      <c r="H69" s="148" t="s">
        <v>139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 ht="13.5" thickBot="1">
      <c r="A70" s="27" t="s">
        <v>93</v>
      </c>
      <c r="B70" s="87"/>
      <c r="C70" s="87"/>
      <c r="D70" s="87"/>
      <c r="E70" s="88"/>
      <c r="F70" s="87"/>
      <c r="G70" s="89">
        <f>SUM(G66:G69)</f>
        <v>4907.2400000000007</v>
      </c>
      <c r="H70" s="9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>
      <c r="A71" s="105" t="s">
        <v>84</v>
      </c>
      <c r="B71" s="85"/>
      <c r="C71" s="85"/>
      <c r="D71" s="85"/>
      <c r="E71" s="114"/>
      <c r="F71" s="85"/>
      <c r="G71" s="86">
        <v>1966.03</v>
      </c>
      <c r="H71" s="115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>
      <c r="A72" s="52" t="s">
        <v>70</v>
      </c>
      <c r="B72" s="51" t="s">
        <v>114</v>
      </c>
      <c r="C72" s="68">
        <v>19</v>
      </c>
      <c r="D72" s="68">
        <v>795</v>
      </c>
      <c r="E72" s="52" t="s">
        <v>141</v>
      </c>
      <c r="F72" s="68"/>
      <c r="G72" s="74">
        <v>1129.0999999999999</v>
      </c>
      <c r="H72" s="121" t="s">
        <v>142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150"/>
      <c r="B73" s="82" t="s">
        <v>114</v>
      </c>
      <c r="C73" s="80">
        <v>19</v>
      </c>
      <c r="D73" s="80">
        <v>794</v>
      </c>
      <c r="E73" s="77" t="s">
        <v>141</v>
      </c>
      <c r="F73" s="80"/>
      <c r="G73" s="123">
        <v>1558.1</v>
      </c>
      <c r="H73" s="148" t="s">
        <v>143</v>
      </c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7" customFormat="1" ht="13.5" thickBot="1">
      <c r="A74" s="128" t="s">
        <v>71</v>
      </c>
      <c r="B74" s="87"/>
      <c r="C74" s="87"/>
      <c r="D74" s="87"/>
      <c r="E74" s="88"/>
      <c r="F74" s="87"/>
      <c r="G74" s="89">
        <f>SUM(G71:G73)</f>
        <v>4653.2299999999996</v>
      </c>
      <c r="H74" s="90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7" customFormat="1">
      <c r="A75" s="105" t="s">
        <v>85</v>
      </c>
      <c r="B75" s="102"/>
      <c r="C75" s="85"/>
      <c r="D75" s="85"/>
      <c r="E75" s="114"/>
      <c r="F75" s="85"/>
      <c r="G75" s="86">
        <v>3600</v>
      </c>
      <c r="H75" s="11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ht="13.5" thickBot="1">
      <c r="A76" s="50" t="s">
        <v>28</v>
      </c>
      <c r="B76" s="51" t="s">
        <v>114</v>
      </c>
      <c r="C76" s="124">
        <v>9</v>
      </c>
      <c r="D76" s="124">
        <v>711</v>
      </c>
      <c r="E76" s="125" t="s">
        <v>29</v>
      </c>
      <c r="F76" s="124">
        <v>11</v>
      </c>
      <c r="G76" s="126">
        <v>600</v>
      </c>
      <c r="H76" s="127" t="s">
        <v>31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</row>
    <row r="77" spans="1:228" s="54" customFormat="1" ht="13.5" thickBot="1">
      <c r="A77" s="58" t="s">
        <v>30</v>
      </c>
      <c r="B77" s="59"/>
      <c r="C77" s="60"/>
      <c r="D77" s="60"/>
      <c r="E77" s="61"/>
      <c r="F77" s="60"/>
      <c r="G77" s="62">
        <f>SUM(G75:G76)</f>
        <v>4200</v>
      </c>
      <c r="H77" s="63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28" customFormat="1" ht="13.5" thickBot="1">
      <c r="A78" s="55" t="s">
        <v>144</v>
      </c>
      <c r="B78" s="56"/>
      <c r="C78" s="56"/>
      <c r="D78" s="56"/>
      <c r="E78" s="57"/>
      <c r="F78" s="56"/>
      <c r="G78" s="46">
        <f>G12+G15+G18+G22+G27+G30+G39+G54+G57+G61+G65+G70+G74+G77</f>
        <v>162783.97000000003</v>
      </c>
      <c r="H78" s="57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</row>
    <row r="79" spans="1:228"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/>
      <c r="EC79" s="28"/>
      <c r="ED79" s="28"/>
      <c r="EE79" s="28"/>
      <c r="EF79" s="28"/>
      <c r="EG79" s="28"/>
      <c r="EH79" s="28"/>
      <c r="EI79" s="28"/>
      <c r="EJ79" s="28"/>
      <c r="EK79" s="28"/>
      <c r="EL79" s="28"/>
      <c r="EM79" s="28"/>
      <c r="EN79" s="28"/>
      <c r="EO79" s="28"/>
      <c r="EP79" s="28"/>
      <c r="EQ79" s="28"/>
      <c r="ER79" s="28"/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/>
      <c r="FG79" s="28"/>
      <c r="FH79" s="28"/>
      <c r="FI79" s="28"/>
      <c r="FJ79" s="28"/>
      <c r="FK79" s="28"/>
      <c r="FL79" s="28"/>
      <c r="FM79" s="28"/>
      <c r="FN79" s="28"/>
      <c r="FO79" s="28"/>
      <c r="FP79" s="28"/>
      <c r="FQ79" s="28"/>
      <c r="FR79" s="28"/>
      <c r="FS79" s="28"/>
      <c r="FT79" s="28"/>
      <c r="FU79" s="28"/>
      <c r="FV79" s="28"/>
      <c r="FW79" s="28"/>
      <c r="FX79" s="28"/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2021-07-27T09:39:39Z</cp:lastPrinted>
  <dcterms:created xsi:type="dcterms:W3CDTF">2016-01-19T13:06:09Z</dcterms:created>
  <dcterms:modified xsi:type="dcterms:W3CDTF">2021-09-20T09:18:47Z</dcterms:modified>
</cp:coreProperties>
</file>