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personal!$A$1:$E$43</definedName>
  </definedNames>
  <calcPr calcId="124519"/>
</workbook>
</file>

<file path=xl/calcChain.xml><?xml version="1.0" encoding="utf-8"?>
<calcChain xmlns="http://schemas.openxmlformats.org/spreadsheetml/2006/main">
  <c r="G10" i="3"/>
  <c r="G47" i="2"/>
  <c r="G27"/>
  <c r="G16"/>
  <c r="G81"/>
  <c r="G75"/>
  <c r="G35"/>
  <c r="D35" i="1"/>
  <c r="D41"/>
  <c r="G84" i="2"/>
  <c r="D26" i="1"/>
  <c r="G90" i="2"/>
  <c r="G20"/>
  <c r="D20" i="1"/>
  <c r="G31" i="2"/>
  <c r="D30" i="1"/>
  <c r="D12"/>
  <c r="G93" i="2"/>
  <c r="G38"/>
  <c r="G96"/>
  <c r="D16" i="1"/>
  <c r="G100" i="2" l="1"/>
  <c r="D42" i="1"/>
</calcChain>
</file>

<file path=xl/sharedStrings.xml><?xml version="1.0" encoding="utf-8"?>
<sst xmlns="http://schemas.openxmlformats.org/spreadsheetml/2006/main" count="316" uniqueCount="181">
  <si>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</si>
  <si>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</si>
  <si>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</si>
  <si>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</si>
  <si>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</si>
  <si>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</si>
  <si>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</si>
  <si>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</si>
  <si>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</si>
  <si>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</si>
  <si>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</si>
  <si>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</si>
  <si>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</si>
  <si>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</si>
  <si>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</si>
  <si>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</si>
  <si>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</si>
  <si>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</si>
  <si>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</si>
  <si>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</si>
  <si>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</si>
  <si>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</si>
  <si>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</si>
  <si>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</si>
  <si>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</si>
  <si>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</si>
  <si>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</si>
  <si>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</si>
  <si>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</si>
  <si>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</si>
  <si>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ROMANIAN SECURITY SYSTEMS BUCURESTI</t>
  </si>
  <si>
    <t>RCS&amp;RDS BUCURESTI</t>
  </si>
  <si>
    <t>taxe postale</t>
  </si>
  <si>
    <t>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</si>
  <si>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</si>
  <si>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</si>
  <si>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</si>
  <si>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</si>
  <si>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</si>
  <si>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</si>
  <si>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</si>
  <si>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</si>
  <si>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</si>
  <si>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</si>
  <si>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</si>
  <si>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</si>
  <si>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</si>
  <si>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</si>
  <si>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</si>
  <si>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</si>
  <si>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</si>
  <si>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</si>
  <si>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</si>
  <si>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</si>
  <si>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</si>
  <si>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</si>
  <si>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</si>
  <si>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</si>
  <si>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</si>
  <si>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</si>
  <si>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</si>
  <si>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</si>
  <si>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</si>
  <si>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</si>
  <si>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</si>
  <si>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</si>
  <si>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</si>
  <si>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</si>
  <si>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</si>
  <si>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</si>
  <si>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</si>
  <si>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</si>
  <si>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</si>
  <si>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</si>
  <si>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</si>
  <si>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</si>
  <si>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I.T.M. BRAILA</t>
  </si>
  <si>
    <t>CEC</t>
  </si>
  <si>
    <t>chelt.materiale numerar</t>
  </si>
  <si>
    <t>Subtotal 20.01.05</t>
  </si>
  <si>
    <t>abonament cablu tv</t>
  </si>
  <si>
    <t>alimentare card-uri+plata contrib.salariati-ind.conc.medical</t>
  </si>
  <si>
    <t>Total 20.05.30</t>
  </si>
  <si>
    <t>20.05.30</t>
  </si>
  <si>
    <t>Subtotal 20.05.30</t>
  </si>
  <si>
    <t>10.01.13</t>
  </si>
  <si>
    <t>Total 10.01.13</t>
  </si>
  <si>
    <t>Total 20.06.01</t>
  </si>
  <si>
    <t>10.02.06</t>
  </si>
  <si>
    <t>Total 10.02.06</t>
  </si>
  <si>
    <t>Subtotal 10.01.13</t>
  </si>
  <si>
    <t>Subtotal 10.02.06</t>
  </si>
  <si>
    <t>Subtotal 20.06.01</t>
  </si>
  <si>
    <t>20.06.01</t>
  </si>
  <si>
    <t>20.30.30</t>
  </si>
  <si>
    <t>Total 20.30.30</t>
  </si>
  <si>
    <t>ind.CM numerar</t>
  </si>
  <si>
    <t>ECO SA BRAILA</t>
  </si>
  <si>
    <t>20.14</t>
  </si>
  <si>
    <t>Total 20.14</t>
  </si>
  <si>
    <t>Subtotal 20.30.30</t>
  </si>
  <si>
    <t>Subtotal 20.14</t>
  </si>
  <si>
    <t>CUP DUNAREA BRAILA</t>
  </si>
  <si>
    <t>apa-canal</t>
  </si>
  <si>
    <t>10.01.12</t>
  </si>
  <si>
    <t>Total 10.01.12</t>
  </si>
  <si>
    <t>ORANGE ROMANIA SA</t>
  </si>
  <si>
    <t>chelt.telef.fix</t>
  </si>
  <si>
    <t>mentenanta</t>
  </si>
  <si>
    <t>cv paza</t>
  </si>
  <si>
    <t>ROMPETROL SRL</t>
  </si>
  <si>
    <t>bonuri valorice carb.</t>
  </si>
  <si>
    <t>toner imprimanta</t>
  </si>
  <si>
    <t>20.13</t>
  </si>
  <si>
    <t>Total 20.13</t>
  </si>
  <si>
    <t>chelt.carburanti numerar</t>
  </si>
  <si>
    <t>recuperat debit CASS Braila</t>
  </si>
  <si>
    <t>rechizite</t>
  </si>
  <si>
    <t>CEDAROM TRADE SRL</t>
  </si>
  <si>
    <t>materiale pt.curatenie</t>
  </si>
  <si>
    <t>RTC PROFFICE EXPERIENCE SA</t>
  </si>
  <si>
    <t>A.J.P.I.S. BRAILA</t>
  </si>
  <si>
    <t>Subtotal 20.13</t>
  </si>
  <si>
    <t>Subtotal 10.01.12</t>
  </si>
  <si>
    <t>chelt.comune gaze</t>
  </si>
  <si>
    <t>ASIROM VIG BUCURESTI</t>
  </si>
  <si>
    <t>ENGIE ROMANIA SA</t>
  </si>
  <si>
    <t>cv gaze naturale</t>
  </si>
  <si>
    <t>MIN TRANS SERVICE SRL</t>
  </si>
  <si>
    <t>monitorizare</t>
  </si>
  <si>
    <t>DOSTRAP CLEAN SRL</t>
  </si>
  <si>
    <t>serv.curatenie</t>
  </si>
  <si>
    <t>scaune ergonomice</t>
  </si>
  <si>
    <t>perioada: 01.12 - 31.12.2022</t>
  </si>
  <si>
    <t>Total decembrie 2022</t>
  </si>
  <si>
    <t>perioada: 01.12- 31.12.2022</t>
  </si>
  <si>
    <t>decembrie</t>
  </si>
  <si>
    <t>SPECTRUM SRL</t>
  </si>
  <si>
    <t>hartie copiator</t>
  </si>
  <si>
    <t>PANCRONEX SA</t>
  </si>
  <si>
    <t>toner copiator</t>
  </si>
  <si>
    <t>SELADO COM SRL</t>
  </si>
  <si>
    <t>plicuri personalizate</t>
  </si>
  <si>
    <t>ELECTRICA FURNIZARE SA</t>
  </si>
  <si>
    <t>cv energie electrica</t>
  </si>
  <si>
    <t>fc.prof.nr.1116</t>
  </si>
  <si>
    <t>ROMWEST EURO SRL</t>
  </si>
  <si>
    <t>serv.vulcanizare</t>
  </si>
  <si>
    <t>NEGALOR PREST SRL</t>
  </si>
  <si>
    <t>cv schimb anvelope</t>
  </si>
  <si>
    <t>memorii 8GB DD3</t>
  </si>
  <si>
    <t>SSD-uri 240 GB</t>
  </si>
  <si>
    <t xml:space="preserve"> revizie inst. gaze  şi centrală termică</t>
  </si>
  <si>
    <t>TERMHIDRO SRL</t>
  </si>
  <si>
    <t>AXION IMPEX SRL</t>
  </si>
  <si>
    <t>antigel+sol.parbriz</t>
  </si>
  <si>
    <t>ALFATRUST CERTIFICATION SA</t>
  </si>
  <si>
    <t>reinnoire cert.digital</t>
  </si>
  <si>
    <t>chelt.com.taxa conces.</t>
  </si>
  <si>
    <t>chelt.com.paza</t>
  </si>
  <si>
    <t>revizie auto</t>
  </si>
  <si>
    <t>reparatie auto</t>
  </si>
  <si>
    <t>PFA BOCA IONEL</t>
  </si>
  <si>
    <t>instr.pers.sit.urgenta</t>
  </si>
  <si>
    <t>cv materiale intret.auto</t>
  </si>
  <si>
    <t>materiale electrice</t>
  </si>
  <si>
    <t>cv memorii USB</t>
  </si>
  <si>
    <t>cv cabluri alimentare</t>
  </si>
  <si>
    <t>stikuri memorii</t>
  </si>
  <si>
    <t>cv roti de rezerva</t>
  </si>
  <si>
    <t>cv scara arhiva+cric auto</t>
  </si>
  <si>
    <t>telef.mobil</t>
  </si>
  <si>
    <t>cv perforator</t>
  </si>
  <si>
    <t>chelt.deplasare numerar</t>
  </si>
  <si>
    <t>asigurari auto casco</t>
  </si>
  <si>
    <t>TITLUL 70  "CHELTUIELI DE CAPITAL"</t>
  </si>
  <si>
    <t>71.01.02</t>
  </si>
  <si>
    <t>Total  71.01.02</t>
  </si>
  <si>
    <t>IRMEX SA</t>
  </si>
  <si>
    <t>autoturism Suzuki Vitara</t>
  </si>
  <si>
    <t>autoturism SX4 S Cross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</si>
</sst>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94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8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39" xfId="0" applyFont="1" applyBorder="1" applyAlignment="1">
      <alignment horizontal="right"/>
    </xf>
    <xf numFmtId="3" fontId="0" fillId="0" borderId="40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8" xfId="0" applyNumberFormat="1" applyBorder="1"/>
    <xf numFmtId="0" fontId="0" fillId="0" borderId="41" xfId="0" applyBorder="1" applyAlignment="1">
      <alignment horizontal="left"/>
    </xf>
    <xf numFmtId="49" fontId="5" fillId="0" borderId="42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3" xfId="0" applyBorder="1"/>
    <xf numFmtId="14" fontId="0" fillId="0" borderId="44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5" xfId="0" applyFont="1" applyBorder="1"/>
    <xf numFmtId="0" fontId="5" fillId="0" borderId="34" xfId="0" applyFont="1" applyBorder="1"/>
    <xf numFmtId="0" fontId="0" fillId="0" borderId="45" xfId="0" applyFont="1" applyBorder="1" applyAlignment="1">
      <alignment horizontal="center"/>
    </xf>
    <xf numFmtId="2" fontId="0" fillId="0" borderId="45" xfId="0" applyNumberFormat="1" applyFont="1" applyBorder="1"/>
    <xf numFmtId="3" fontId="0" fillId="0" borderId="45" xfId="0" applyNumberFormat="1" applyFont="1" applyBorder="1"/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/>
    </xf>
    <xf numFmtId="0" fontId="0" fillId="0" borderId="46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7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0" fillId="0" borderId="39" xfId="0" applyBorder="1"/>
    <xf numFmtId="2" fontId="0" fillId="0" borderId="31" xfId="0" applyNumberFormat="1" applyBorder="1" applyAlignment="1">
      <alignment horizontal="right"/>
    </xf>
    <xf numFmtId="1" fontId="0" fillId="0" borderId="23" xfId="0" applyNumberFormat="1" applyBorder="1" applyAlignment="1">
      <alignment horizontal="center"/>
    </xf>
    <xf numFmtId="0" fontId="0" fillId="0" borderId="31" xfId="0" applyBorder="1" applyAlignment="1">
      <alignment horizontal="left" wrapText="1"/>
    </xf>
    <xf numFmtId="1" fontId="0" fillId="0" borderId="32" xfId="0" applyNumberFormat="1" applyBorder="1" applyAlignment="1">
      <alignment horizontal="center"/>
    </xf>
    <xf numFmtId="2" fontId="0" fillId="0" borderId="27" xfId="0" applyNumberFormat="1" applyFont="1" applyBorder="1"/>
    <xf numFmtId="0" fontId="0" fillId="0" borderId="31" xfId="0" applyFill="1" applyBorder="1"/>
    <xf numFmtId="0" fontId="0" fillId="0" borderId="45" xfId="0" applyBorder="1"/>
    <xf numFmtId="0" fontId="0" fillId="0" borderId="27" xfId="0" applyFont="1" applyBorder="1"/>
    <xf numFmtId="49" fontId="5" fillId="0" borderId="31" xfId="0" applyNumberFormat="1" applyFont="1" applyBorder="1" applyAlignment="1">
      <alignment horizontal="left"/>
    </xf>
    <xf numFmtId="3" fontId="0" fillId="0" borderId="31" xfId="0" applyNumberFormat="1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5" fillId="0" borderId="31" xfId="0" applyNumberFormat="1" applyFont="1" applyBorder="1" applyAlignment="1">
      <alignment horizontal="right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 wrapText="1"/>
    </xf>
    <xf numFmtId="2" fontId="5" fillId="0" borderId="50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2" xfId="0" applyBorder="1"/>
    <xf numFmtId="0" fontId="0" fillId="0" borderId="54" xfId="0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56" xfId="0" applyFont="1" applyBorder="1" applyAlignment="1">
      <alignment horizontal="center"/>
    </xf>
    <xf numFmtId="0" fontId="5" fillId="0" borderId="57" xfId="0" applyFont="1" applyBorder="1"/>
    <xf numFmtId="0" fontId="5" fillId="0" borderId="7" xfId="0" applyFont="1" applyBorder="1"/>
    <xf numFmtId="0" fontId="5" fillId="0" borderId="58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D41" sqref="D41"/>
    </sheetView>
  </sheetViews>
  <sheetFormatPr defaultRowHeight="12.75"/>
  <cols>
    <col min="1" max="1" width="20.28515625" customWidth="1"/>
    <col min="2" max="2" width="10.28515625" style="10" customWidth="1"/>
    <col min="3" max="3" width="6.5703125" style="10" customWidth="1"/>
    <col min="4" max="4" width="15.28515625" customWidth="1"/>
    <col min="5" max="5" width="52.5703125" customWidth="1"/>
  </cols>
  <sheetData>
    <row r="1" spans="1:6">
      <c r="A1" s="1" t="s">
        <v>7</v>
      </c>
      <c r="B1" s="25"/>
      <c r="C1" s="25"/>
      <c r="D1" s="1"/>
    </row>
    <row r="3" spans="1:6">
      <c r="A3" s="1" t="s">
        <v>9</v>
      </c>
      <c r="B3" s="25"/>
      <c r="C3" s="25"/>
      <c r="D3" s="1"/>
      <c r="E3" s="1"/>
    </row>
    <row r="4" spans="1:6">
      <c r="A4" s="1" t="s">
        <v>10</v>
      </c>
      <c r="B4" s="25"/>
      <c r="C4" s="25"/>
      <c r="D4" s="1"/>
      <c r="F4" s="2"/>
    </row>
    <row r="5" spans="1:6">
      <c r="A5" s="1"/>
      <c r="B5" s="25"/>
      <c r="C5" s="25"/>
      <c r="D5" s="1"/>
      <c r="F5" s="2"/>
    </row>
    <row r="6" spans="1:6">
      <c r="A6" s="1"/>
      <c r="B6" s="25" t="s">
        <v>133</v>
      </c>
      <c r="C6" s="25"/>
      <c r="D6" s="11"/>
      <c r="E6" s="11"/>
      <c r="F6" s="2"/>
    </row>
    <row r="7" spans="1:6">
      <c r="B7" s="25"/>
      <c r="C7" s="25"/>
      <c r="D7" s="1"/>
    </row>
    <row r="8" spans="1:6" s="10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0" customFormat="1">
      <c r="A9" s="79" t="s">
        <v>54</v>
      </c>
      <c r="B9" s="79"/>
      <c r="C9" s="79"/>
      <c r="D9" s="86">
        <v>2746180</v>
      </c>
      <c r="E9" s="79"/>
    </row>
    <row r="10" spans="1:6">
      <c r="A10" s="7" t="s">
        <v>5</v>
      </c>
      <c r="B10" s="9" t="s">
        <v>136</v>
      </c>
      <c r="C10" s="9">
        <v>14</v>
      </c>
      <c r="D10" s="8">
        <v>249483</v>
      </c>
      <c r="E10" s="4" t="s">
        <v>27</v>
      </c>
    </row>
    <row r="11" spans="1:6">
      <c r="A11" s="7"/>
      <c r="B11" s="9" t="s">
        <v>136</v>
      </c>
      <c r="C11" s="9">
        <v>15</v>
      </c>
      <c r="D11" s="8">
        <v>3014</v>
      </c>
      <c r="E11" s="4" t="s">
        <v>8</v>
      </c>
    </row>
    <row r="12" spans="1:6" ht="13.5" thickBot="1">
      <c r="A12" s="34" t="s">
        <v>6</v>
      </c>
      <c r="B12" s="35"/>
      <c r="C12" s="27"/>
      <c r="D12" s="28">
        <f>SUM(D9:D11)</f>
        <v>2998677</v>
      </c>
      <c r="E12" s="26"/>
    </row>
    <row r="13" spans="1:6">
      <c r="A13" s="82" t="s">
        <v>55</v>
      </c>
      <c r="B13" s="81"/>
      <c r="C13" s="32"/>
      <c r="D13" s="33">
        <v>358183</v>
      </c>
      <c r="E13" s="31"/>
    </row>
    <row r="14" spans="1:6">
      <c r="A14" s="21" t="s">
        <v>42</v>
      </c>
      <c r="B14" s="9" t="s">
        <v>136</v>
      </c>
      <c r="C14" s="9">
        <v>14</v>
      </c>
      <c r="D14" s="67">
        <v>33213</v>
      </c>
      <c r="E14" s="44" t="s">
        <v>44</v>
      </c>
    </row>
    <row r="15" spans="1:6">
      <c r="A15" s="66"/>
      <c r="B15" s="9" t="s">
        <v>136</v>
      </c>
      <c r="C15" s="9">
        <v>15</v>
      </c>
      <c r="D15" s="67">
        <v>467</v>
      </c>
      <c r="E15" s="65" t="s">
        <v>45</v>
      </c>
    </row>
    <row r="16" spans="1:6" ht="13.5" thickBot="1">
      <c r="A16" s="24" t="s">
        <v>43</v>
      </c>
      <c r="B16" s="22"/>
      <c r="C16" s="22"/>
      <c r="D16" s="30">
        <f>SUM(D13:D15)</f>
        <v>391863</v>
      </c>
      <c r="E16" s="19"/>
    </row>
    <row r="17" spans="1:5">
      <c r="A17" s="82" t="s">
        <v>56</v>
      </c>
      <c r="B17" s="52"/>
      <c r="C17" s="32"/>
      <c r="D17" s="33">
        <v>336398</v>
      </c>
      <c r="E17" s="31"/>
    </row>
    <row r="18" spans="1:5">
      <c r="A18" s="124" t="s">
        <v>37</v>
      </c>
      <c r="B18" s="9" t="s">
        <v>136</v>
      </c>
      <c r="C18" s="9">
        <v>14</v>
      </c>
      <c r="D18" s="125">
        <v>29761</v>
      </c>
      <c r="E18" s="65" t="s">
        <v>38</v>
      </c>
    </row>
    <row r="19" spans="1:5">
      <c r="A19" s="44"/>
      <c r="B19" s="9" t="s">
        <v>136</v>
      </c>
      <c r="C19" s="9">
        <v>15</v>
      </c>
      <c r="D19" s="67">
        <v>288</v>
      </c>
      <c r="E19" s="44" t="s">
        <v>40</v>
      </c>
    </row>
    <row r="20" spans="1:5" ht="13.5" thickBot="1">
      <c r="A20" s="163" t="s">
        <v>39</v>
      </c>
      <c r="B20" s="37"/>
      <c r="C20" s="37"/>
      <c r="D20" s="127">
        <f>SUM(D17:D19)</f>
        <v>366447</v>
      </c>
      <c r="E20" s="39"/>
    </row>
    <row r="21" spans="1:5">
      <c r="A21" s="82" t="s">
        <v>123</v>
      </c>
      <c r="B21" s="63"/>
      <c r="C21" s="63"/>
      <c r="D21" s="64">
        <v>1530</v>
      </c>
      <c r="E21" s="62"/>
    </row>
    <row r="22" spans="1:5">
      <c r="A22" s="162" t="s">
        <v>104</v>
      </c>
      <c r="B22" s="43"/>
      <c r="C22" s="43"/>
      <c r="D22" s="67"/>
      <c r="E22" s="44"/>
    </row>
    <row r="23" spans="1:5" ht="13.5" thickBot="1">
      <c r="A23" s="126" t="s">
        <v>105</v>
      </c>
      <c r="B23" s="22"/>
      <c r="C23" s="22"/>
      <c r="D23" s="30">
        <v>1530</v>
      </c>
      <c r="E23" s="19"/>
    </row>
    <row r="24" spans="1:5">
      <c r="A24" s="136" t="s">
        <v>90</v>
      </c>
      <c r="B24" s="63"/>
      <c r="C24" s="63"/>
      <c r="D24" s="64">
        <v>2345</v>
      </c>
      <c r="E24" s="62"/>
    </row>
    <row r="25" spans="1:5">
      <c r="A25" s="135" t="s">
        <v>85</v>
      </c>
      <c r="B25" s="43"/>
      <c r="C25" s="43"/>
      <c r="D25" s="67"/>
      <c r="E25" s="44"/>
    </row>
    <row r="26" spans="1:5" ht="13.5" thickBot="1">
      <c r="A26" s="126" t="s">
        <v>86</v>
      </c>
      <c r="B26" s="37"/>
      <c r="C26" s="37"/>
      <c r="D26" s="127">
        <f>SUM(D24:D25)</f>
        <v>2345</v>
      </c>
      <c r="E26" s="39"/>
    </row>
    <row r="27" spans="1:5">
      <c r="A27" s="136" t="s">
        <v>57</v>
      </c>
      <c r="B27" s="52"/>
      <c r="C27" s="32"/>
      <c r="D27" s="33">
        <v>129238</v>
      </c>
      <c r="E27" s="31"/>
    </row>
    <row r="28" spans="1:5">
      <c r="A28" s="124" t="s">
        <v>46</v>
      </c>
      <c r="B28" s="9" t="s">
        <v>136</v>
      </c>
      <c r="C28" s="9">
        <v>14</v>
      </c>
      <c r="D28" s="125">
        <v>11727</v>
      </c>
      <c r="E28" s="65" t="s">
        <v>47</v>
      </c>
    </row>
    <row r="29" spans="1:5">
      <c r="A29" s="44"/>
      <c r="B29" s="9" t="s">
        <v>136</v>
      </c>
      <c r="C29" s="9">
        <v>15</v>
      </c>
      <c r="D29" s="67">
        <v>299</v>
      </c>
      <c r="E29" s="44" t="s">
        <v>48</v>
      </c>
    </row>
    <row r="30" spans="1:5" s="29" customFormat="1" ht="13.5" thickBot="1">
      <c r="A30" s="19" t="s">
        <v>49</v>
      </c>
      <c r="B30" s="22"/>
      <c r="C30" s="22"/>
      <c r="D30" s="30">
        <f>SUM(D27:D29)</f>
        <v>141264</v>
      </c>
      <c r="E30" s="19"/>
    </row>
    <row r="31" spans="1:5" s="29" customFormat="1">
      <c r="A31" s="82" t="s">
        <v>58</v>
      </c>
      <c r="B31" s="52"/>
      <c r="C31" s="32"/>
      <c r="D31" s="33">
        <v>307884</v>
      </c>
      <c r="E31" s="31"/>
    </row>
    <row r="32" spans="1:5" s="29" customFormat="1">
      <c r="A32" s="21" t="s">
        <v>28</v>
      </c>
      <c r="B32" s="9" t="s">
        <v>136</v>
      </c>
      <c r="C32" s="9">
        <v>14</v>
      </c>
      <c r="D32" s="125">
        <v>3043</v>
      </c>
      <c r="E32" s="44" t="s">
        <v>81</v>
      </c>
    </row>
    <row r="33" spans="1:5" s="29" customFormat="1">
      <c r="A33" s="42"/>
      <c r="B33" s="9" t="s">
        <v>136</v>
      </c>
      <c r="C33" s="16">
        <v>15</v>
      </c>
      <c r="D33" s="67">
        <v>1307</v>
      </c>
      <c r="E33" s="65" t="s">
        <v>96</v>
      </c>
    </row>
    <row r="34" spans="1:5" s="29" customFormat="1">
      <c r="A34" s="42"/>
      <c r="B34" s="9" t="s">
        <v>136</v>
      </c>
      <c r="C34" s="43">
        <v>20</v>
      </c>
      <c r="D34" s="125">
        <v>-191</v>
      </c>
      <c r="E34" s="65" t="s">
        <v>116</v>
      </c>
    </row>
    <row r="35" spans="1:5" s="29" customFormat="1" ht="13.5" thickBot="1">
      <c r="A35" s="19" t="s">
        <v>29</v>
      </c>
      <c r="B35" s="22"/>
      <c r="C35" s="22"/>
      <c r="D35" s="30">
        <f>SUM(D31:D34)</f>
        <v>312043</v>
      </c>
      <c r="E35" s="19"/>
    </row>
    <row r="36" spans="1:5" s="29" customFormat="1">
      <c r="A36" s="138" t="s">
        <v>91</v>
      </c>
      <c r="B36" s="32"/>
      <c r="C36" s="32"/>
      <c r="D36" s="33">
        <v>58000</v>
      </c>
      <c r="E36" s="31"/>
    </row>
    <row r="37" spans="1:5" s="29" customFormat="1">
      <c r="A37" s="139" t="s">
        <v>88</v>
      </c>
      <c r="B37" s="43"/>
      <c r="C37" s="43"/>
      <c r="D37" s="67"/>
      <c r="E37" s="44"/>
    </row>
    <row r="38" spans="1:5" s="29" customFormat="1" ht="13.5" thickBot="1">
      <c r="A38" s="19" t="s">
        <v>89</v>
      </c>
      <c r="B38" s="22"/>
      <c r="C38" s="22"/>
      <c r="D38" s="30">
        <v>58000</v>
      </c>
      <c r="E38" s="19"/>
    </row>
    <row r="39" spans="1:5" s="29" customFormat="1">
      <c r="A39" s="136" t="s">
        <v>59</v>
      </c>
      <c r="B39" s="52"/>
      <c r="C39" s="32"/>
      <c r="D39" s="33">
        <v>86430</v>
      </c>
      <c r="E39" s="31"/>
    </row>
    <row r="40" spans="1:5">
      <c r="A40" s="97" t="s">
        <v>36</v>
      </c>
      <c r="B40" s="9" t="s">
        <v>136</v>
      </c>
      <c r="C40" s="54">
        <v>14</v>
      </c>
      <c r="D40" s="67">
        <v>7475</v>
      </c>
      <c r="E40" s="44" t="s">
        <v>35</v>
      </c>
    </row>
    <row r="41" spans="1:5" ht="13.5" thickBot="1">
      <c r="A41" s="26" t="s">
        <v>34</v>
      </c>
      <c r="B41" s="40"/>
      <c r="C41" s="83"/>
      <c r="D41" s="84">
        <f>SUM(D39:D40)</f>
        <v>93905</v>
      </c>
      <c r="E41" s="85"/>
    </row>
    <row r="42" spans="1:5" ht="13.5" thickBot="1">
      <c r="A42" s="36" t="s">
        <v>134</v>
      </c>
      <c r="B42" s="37"/>
      <c r="C42" s="37"/>
      <c r="D42" s="38">
        <f>D12+D16+D20+D23+D26+D30+D35+D38+D41</f>
        <v>4366074</v>
      </c>
      <c r="E42" s="39"/>
    </row>
    <row r="47" spans="1:5" ht="12" customHeight="1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101"/>
  <sheetViews>
    <sheetView tabSelected="1" topLeftCell="A64" workbookViewId="0">
      <selection activeCell="A15" sqref="A15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18" customWidth="1"/>
    <col min="8" max="8" width="34.28515625" customWidth="1"/>
  </cols>
  <sheetData>
    <row r="1" spans="1:10">
      <c r="A1" s="174" t="s">
        <v>7</v>
      </c>
      <c r="B1" s="174"/>
      <c r="C1" s="174"/>
      <c r="D1" s="174"/>
      <c r="E1" s="174"/>
      <c r="F1" s="174"/>
      <c r="G1" s="174"/>
      <c r="H1" s="1"/>
    </row>
    <row r="3" spans="1:10">
      <c r="A3" s="174" t="s">
        <v>9</v>
      </c>
      <c r="B3" s="174"/>
      <c r="C3" s="174"/>
      <c r="D3" s="174"/>
      <c r="E3" s="174"/>
      <c r="F3" s="174"/>
      <c r="G3" s="174"/>
      <c r="H3" s="1"/>
      <c r="I3" s="1"/>
    </row>
    <row r="4" spans="1:10">
      <c r="A4" s="174" t="s">
        <v>11</v>
      </c>
      <c r="B4" s="174"/>
      <c r="C4" s="174"/>
      <c r="D4" s="174"/>
      <c r="E4" s="174"/>
      <c r="F4" s="174"/>
      <c r="G4" s="174"/>
      <c r="H4" s="1"/>
      <c r="J4" s="2"/>
    </row>
    <row r="5" spans="1:10">
      <c r="A5" s="174" t="s">
        <v>135</v>
      </c>
      <c r="B5" s="174"/>
      <c r="C5" s="174"/>
      <c r="D5" s="174"/>
      <c r="E5" s="174"/>
      <c r="F5" s="174"/>
      <c r="G5" s="174"/>
    </row>
    <row r="7" spans="1:10" s="51" customFormat="1" ht="51.75" thickBot="1">
      <c r="A7" s="50" t="s">
        <v>4</v>
      </c>
      <c r="B7" s="50" t="s">
        <v>0</v>
      </c>
      <c r="C7" s="50" t="s">
        <v>12</v>
      </c>
      <c r="D7" s="95" t="s">
        <v>13</v>
      </c>
      <c r="E7" s="95" t="s">
        <v>14</v>
      </c>
      <c r="F7" s="95" t="s">
        <v>15</v>
      </c>
      <c r="G7" s="96" t="s">
        <v>2</v>
      </c>
      <c r="H7" s="50" t="s">
        <v>3</v>
      </c>
    </row>
    <row r="8" spans="1:10" s="52" customFormat="1">
      <c r="A8" s="92" t="s">
        <v>60</v>
      </c>
      <c r="B8" s="93"/>
      <c r="C8" s="93"/>
      <c r="D8" s="94"/>
      <c r="E8" s="94"/>
      <c r="F8" s="94"/>
      <c r="G8" s="128">
        <v>18067.43</v>
      </c>
      <c r="H8" s="93"/>
    </row>
    <row r="9" spans="1:10" s="53" customFormat="1">
      <c r="A9" s="69" t="s">
        <v>33</v>
      </c>
      <c r="B9" s="43" t="s">
        <v>136</v>
      </c>
      <c r="C9" s="54">
        <v>27</v>
      </c>
      <c r="D9" s="55">
        <v>1421</v>
      </c>
      <c r="E9" s="112" t="s">
        <v>137</v>
      </c>
      <c r="F9" s="55">
        <v>167</v>
      </c>
      <c r="G9" s="122">
        <v>949.76</v>
      </c>
      <c r="H9" s="45" t="s">
        <v>117</v>
      </c>
    </row>
    <row r="10" spans="1:10" s="53" customFormat="1">
      <c r="A10" s="44"/>
      <c r="B10" s="43" t="s">
        <v>136</v>
      </c>
      <c r="C10" s="54">
        <v>27</v>
      </c>
      <c r="D10" s="55">
        <v>1410</v>
      </c>
      <c r="E10" s="112" t="s">
        <v>120</v>
      </c>
      <c r="F10" s="55">
        <v>678675</v>
      </c>
      <c r="G10" s="56">
        <v>1544.5</v>
      </c>
      <c r="H10" s="45" t="s">
        <v>138</v>
      </c>
    </row>
    <row r="11" spans="1:10" s="53" customFormat="1">
      <c r="A11" s="65"/>
      <c r="B11" s="70" t="s">
        <v>136</v>
      </c>
      <c r="C11" s="68">
        <v>27</v>
      </c>
      <c r="D11" s="153">
        <v>1424</v>
      </c>
      <c r="E11" s="166" t="s">
        <v>118</v>
      </c>
      <c r="F11" s="153">
        <v>46949</v>
      </c>
      <c r="G11" s="116">
        <v>175</v>
      </c>
      <c r="H11" s="154" t="s">
        <v>112</v>
      </c>
    </row>
    <row r="12" spans="1:10" s="53" customFormat="1">
      <c r="A12" s="65"/>
      <c r="B12" s="70" t="s">
        <v>136</v>
      </c>
      <c r="C12" s="68">
        <v>27</v>
      </c>
      <c r="D12" s="153">
        <v>1414</v>
      </c>
      <c r="E12" s="166" t="s">
        <v>118</v>
      </c>
      <c r="F12" s="153">
        <v>46896</v>
      </c>
      <c r="G12" s="116">
        <v>80</v>
      </c>
      <c r="H12" s="154" t="s">
        <v>112</v>
      </c>
    </row>
    <row r="13" spans="1:10" s="53" customFormat="1">
      <c r="A13" s="65"/>
      <c r="B13" s="70" t="s">
        <v>136</v>
      </c>
      <c r="C13" s="68">
        <v>27</v>
      </c>
      <c r="D13" s="153">
        <v>1413</v>
      </c>
      <c r="E13" s="166" t="s">
        <v>139</v>
      </c>
      <c r="F13" s="153">
        <v>69163</v>
      </c>
      <c r="G13" s="116">
        <v>190.01</v>
      </c>
      <c r="H13" s="154" t="s">
        <v>140</v>
      </c>
    </row>
    <row r="14" spans="1:10" s="53" customFormat="1">
      <c r="A14" s="65"/>
      <c r="B14" s="70" t="s">
        <v>136</v>
      </c>
      <c r="C14" s="68">
        <v>27</v>
      </c>
      <c r="D14" s="153">
        <v>1417</v>
      </c>
      <c r="E14" s="166" t="s">
        <v>141</v>
      </c>
      <c r="F14" s="153">
        <v>153</v>
      </c>
      <c r="G14" s="116">
        <v>232.05</v>
      </c>
      <c r="H14" s="154" t="s">
        <v>142</v>
      </c>
    </row>
    <row r="15" spans="1:10" s="53" customFormat="1">
      <c r="A15" s="65"/>
      <c r="B15" s="70" t="s">
        <v>136</v>
      </c>
      <c r="C15" s="68">
        <v>28</v>
      </c>
      <c r="D15" s="153">
        <v>1426</v>
      </c>
      <c r="E15" s="166" t="s">
        <v>137</v>
      </c>
      <c r="F15" s="153">
        <v>169</v>
      </c>
      <c r="G15" s="116">
        <v>59.5</v>
      </c>
      <c r="H15" s="154" t="s">
        <v>117</v>
      </c>
    </row>
    <row r="16" spans="1:10" s="52" customFormat="1" ht="13.5" thickBot="1">
      <c r="A16" s="89" t="s">
        <v>71</v>
      </c>
      <c r="B16" s="57"/>
      <c r="C16" s="57"/>
      <c r="D16" s="58"/>
      <c r="E16" s="58"/>
      <c r="F16" s="58"/>
      <c r="G16" s="59">
        <f>SUM(G8:G15)</f>
        <v>21298.249999999996</v>
      </c>
      <c r="H16" s="57"/>
    </row>
    <row r="17" spans="1:8" s="52" customFormat="1">
      <c r="A17" s="91" t="s">
        <v>72</v>
      </c>
      <c r="B17" s="113"/>
      <c r="C17" s="113"/>
      <c r="D17" s="114"/>
      <c r="E17" s="114"/>
      <c r="F17" s="114"/>
      <c r="G17" s="115">
        <v>4225.22</v>
      </c>
      <c r="H17" s="113"/>
    </row>
    <row r="18" spans="1:8" s="52" customFormat="1">
      <c r="A18" s="21" t="s">
        <v>67</v>
      </c>
      <c r="B18" s="43" t="s">
        <v>136</v>
      </c>
      <c r="C18" s="54">
        <v>27</v>
      </c>
      <c r="D18" s="55">
        <v>1411</v>
      </c>
      <c r="E18" s="112" t="s">
        <v>120</v>
      </c>
      <c r="F18" s="55">
        <v>678675</v>
      </c>
      <c r="G18" s="122">
        <v>215.43</v>
      </c>
      <c r="H18" s="45" t="s">
        <v>119</v>
      </c>
    </row>
    <row r="19" spans="1:8" s="52" customFormat="1">
      <c r="A19" s="124"/>
      <c r="B19" s="43" t="s">
        <v>136</v>
      </c>
      <c r="C19" s="68">
        <v>27</v>
      </c>
      <c r="D19" s="153">
        <v>1423</v>
      </c>
      <c r="E19" s="166" t="s">
        <v>137</v>
      </c>
      <c r="F19" s="153">
        <v>168</v>
      </c>
      <c r="G19" s="164">
        <v>158.27000000000001</v>
      </c>
      <c r="H19" s="154" t="s">
        <v>119</v>
      </c>
    </row>
    <row r="20" spans="1:8" s="52" customFormat="1" ht="13.5" thickBot="1">
      <c r="A20" s="19" t="s">
        <v>68</v>
      </c>
      <c r="B20" s="57"/>
      <c r="C20" s="57"/>
      <c r="D20" s="58"/>
      <c r="E20" s="58"/>
      <c r="F20" s="58"/>
      <c r="G20" s="59">
        <f>SUM(G17:G19)</f>
        <v>4598.920000000001</v>
      </c>
      <c r="H20" s="57"/>
    </row>
    <row r="21" spans="1:8" s="52" customFormat="1">
      <c r="A21" s="92" t="s">
        <v>61</v>
      </c>
      <c r="B21" s="93"/>
      <c r="C21" s="93"/>
      <c r="D21" s="94"/>
      <c r="E21" s="94"/>
      <c r="F21" s="94"/>
      <c r="G21" s="90">
        <v>62220.69</v>
      </c>
      <c r="H21" s="93"/>
    </row>
    <row r="22" spans="1:8">
      <c r="A22" s="42" t="s">
        <v>16</v>
      </c>
      <c r="B22" s="43" t="s">
        <v>136</v>
      </c>
      <c r="C22" s="54">
        <v>12</v>
      </c>
      <c r="D22" s="103">
        <v>1296</v>
      </c>
      <c r="E22" s="44" t="s">
        <v>126</v>
      </c>
      <c r="F22" s="54">
        <v>10714399111</v>
      </c>
      <c r="G22" s="122">
        <v>3056.61</v>
      </c>
      <c r="H22" s="44" t="s">
        <v>127</v>
      </c>
    </row>
    <row r="23" spans="1:8">
      <c r="A23" s="42"/>
      <c r="B23" s="43" t="s">
        <v>136</v>
      </c>
      <c r="C23" s="54">
        <v>14</v>
      </c>
      <c r="D23" s="54">
        <v>1392</v>
      </c>
      <c r="E23" s="44" t="s">
        <v>143</v>
      </c>
      <c r="F23" s="54">
        <v>9630396134</v>
      </c>
      <c r="G23" s="122">
        <v>4546.0200000000004</v>
      </c>
      <c r="H23" s="44" t="s">
        <v>144</v>
      </c>
    </row>
    <row r="24" spans="1:8">
      <c r="A24" s="42"/>
      <c r="B24" s="43" t="s">
        <v>136</v>
      </c>
      <c r="C24" s="54">
        <v>19</v>
      </c>
      <c r="D24" s="54">
        <v>1396</v>
      </c>
      <c r="E24" s="44" t="s">
        <v>121</v>
      </c>
      <c r="F24" s="54">
        <v>20326</v>
      </c>
      <c r="G24" s="122">
        <v>138.99</v>
      </c>
      <c r="H24" s="44" t="s">
        <v>124</v>
      </c>
    </row>
    <row r="25" spans="1:8">
      <c r="A25" s="42"/>
      <c r="B25" s="43" t="s">
        <v>136</v>
      </c>
      <c r="C25" s="54">
        <v>29</v>
      </c>
      <c r="D25" s="54">
        <v>1432</v>
      </c>
      <c r="E25" s="44" t="s">
        <v>143</v>
      </c>
      <c r="F25" s="54">
        <v>9630396193</v>
      </c>
      <c r="G25" s="122">
        <v>4453.43</v>
      </c>
      <c r="H25" s="44" t="s">
        <v>144</v>
      </c>
    </row>
    <row r="26" spans="1:8">
      <c r="A26" s="42"/>
      <c r="B26" s="43" t="s">
        <v>136</v>
      </c>
      <c r="C26" s="54">
        <v>29</v>
      </c>
      <c r="D26" s="54">
        <v>1433</v>
      </c>
      <c r="E26" s="44" t="s">
        <v>143</v>
      </c>
      <c r="F26" s="54">
        <v>9630396232</v>
      </c>
      <c r="G26" s="122">
        <v>3100.68</v>
      </c>
      <c r="H26" s="44" t="s">
        <v>144</v>
      </c>
    </row>
    <row r="27" spans="1:8" ht="13.5" thickBot="1">
      <c r="A27" s="170" t="s">
        <v>17</v>
      </c>
      <c r="B27" s="150"/>
      <c r="C27" s="150"/>
      <c r="D27" s="83"/>
      <c r="E27" s="171"/>
      <c r="F27" s="83"/>
      <c r="G27" s="168">
        <f>SUM(G21:G26)</f>
        <v>77516.420000000013</v>
      </c>
      <c r="H27" s="85"/>
    </row>
    <row r="28" spans="1:8">
      <c r="A28" s="87" t="s">
        <v>62</v>
      </c>
      <c r="B28" s="12"/>
      <c r="C28" s="98"/>
      <c r="D28" s="73"/>
      <c r="E28" s="99"/>
      <c r="F28" s="73"/>
      <c r="G28" s="74">
        <v>4671.74</v>
      </c>
      <c r="H28" s="100"/>
    </row>
    <row r="29" spans="1:8">
      <c r="A29" s="3" t="s">
        <v>18</v>
      </c>
      <c r="B29" s="43" t="s">
        <v>136</v>
      </c>
      <c r="C29" s="54">
        <v>12</v>
      </c>
      <c r="D29" s="68">
        <v>1303</v>
      </c>
      <c r="E29" s="44" t="s">
        <v>97</v>
      </c>
      <c r="F29" s="68">
        <v>72932</v>
      </c>
      <c r="G29" s="129">
        <v>303.08</v>
      </c>
      <c r="H29" s="44" t="s">
        <v>41</v>
      </c>
    </row>
    <row r="30" spans="1:8">
      <c r="A30" s="149"/>
      <c r="B30" s="43" t="s">
        <v>136</v>
      </c>
      <c r="C30" s="54">
        <v>12</v>
      </c>
      <c r="D30" s="54">
        <v>1297</v>
      </c>
      <c r="E30" s="108" t="s">
        <v>102</v>
      </c>
      <c r="F30" s="54">
        <v>102929</v>
      </c>
      <c r="G30" s="61">
        <v>244.92</v>
      </c>
      <c r="H30" s="108" t="s">
        <v>103</v>
      </c>
    </row>
    <row r="31" spans="1:8" ht="13.5" thickBot="1">
      <c r="A31" s="5" t="s">
        <v>19</v>
      </c>
      <c r="B31" s="150"/>
      <c r="C31" s="150"/>
      <c r="D31" s="150"/>
      <c r="E31" s="148"/>
      <c r="F31" s="150"/>
      <c r="G31" s="151">
        <f>SUM(G28:G30)</f>
        <v>5219.74</v>
      </c>
      <c r="H31" s="152"/>
    </row>
    <row r="32" spans="1:8">
      <c r="A32" s="155" t="s">
        <v>79</v>
      </c>
      <c r="B32" s="52"/>
      <c r="C32" s="12"/>
      <c r="D32" s="12"/>
      <c r="E32" s="120"/>
      <c r="F32" s="12"/>
      <c r="G32" s="17">
        <v>36927.53</v>
      </c>
      <c r="H32" s="121"/>
    </row>
    <row r="33" spans="1:8" ht="12" customHeight="1">
      <c r="A33" s="13" t="s">
        <v>50</v>
      </c>
      <c r="B33" s="43" t="s">
        <v>136</v>
      </c>
      <c r="C33" s="12">
        <v>29</v>
      </c>
      <c r="D33" s="12">
        <v>1435</v>
      </c>
      <c r="E33" s="14" t="s">
        <v>110</v>
      </c>
      <c r="F33" s="16" t="s">
        <v>145</v>
      </c>
      <c r="G33" s="17">
        <v>5000</v>
      </c>
      <c r="H33" s="71" t="s">
        <v>111</v>
      </c>
    </row>
    <row r="34" spans="1:8" ht="12" customHeight="1">
      <c r="A34" s="149"/>
      <c r="B34" s="43" t="s">
        <v>136</v>
      </c>
      <c r="C34" s="118">
        <v>29</v>
      </c>
      <c r="D34" s="12">
        <v>245</v>
      </c>
      <c r="E34" s="14" t="s">
        <v>76</v>
      </c>
      <c r="F34" s="16" t="s">
        <v>77</v>
      </c>
      <c r="G34" s="17">
        <v>72</v>
      </c>
      <c r="H34" s="71" t="s">
        <v>115</v>
      </c>
    </row>
    <row r="35" spans="1:8" ht="13.5" thickBot="1">
      <c r="A35" s="26" t="s">
        <v>51</v>
      </c>
      <c r="B35" s="83"/>
      <c r="C35" s="40"/>
      <c r="D35" s="40"/>
      <c r="E35" s="34"/>
      <c r="F35" s="40"/>
      <c r="G35" s="72">
        <f>SUM(G32:G34)</f>
        <v>41999.53</v>
      </c>
      <c r="H35" s="41"/>
    </row>
    <row r="36" spans="1:8">
      <c r="A36" s="91" t="s">
        <v>73</v>
      </c>
      <c r="B36" s="73"/>
      <c r="C36" s="73"/>
      <c r="D36" s="73"/>
      <c r="E36" s="99"/>
      <c r="F36" s="73"/>
      <c r="G36" s="74">
        <v>5929.77</v>
      </c>
      <c r="H36" s="132"/>
    </row>
    <row r="37" spans="1:8">
      <c r="A37" s="42" t="s">
        <v>75</v>
      </c>
      <c r="B37" s="43"/>
      <c r="C37" s="54"/>
      <c r="D37" s="54"/>
      <c r="E37" s="44"/>
      <c r="F37" s="43"/>
      <c r="G37" s="61"/>
      <c r="H37" s="106"/>
    </row>
    <row r="38" spans="1:8" ht="13.5" thickBot="1">
      <c r="A38" s="19" t="s">
        <v>74</v>
      </c>
      <c r="B38" s="75"/>
      <c r="C38" s="75"/>
      <c r="D38" s="75"/>
      <c r="E38" s="76"/>
      <c r="F38" s="75"/>
      <c r="G38" s="77">
        <f>SUM(G36:G37)</f>
        <v>5929.77</v>
      </c>
      <c r="H38" s="78"/>
    </row>
    <row r="39" spans="1:8">
      <c r="A39" s="91" t="s">
        <v>63</v>
      </c>
      <c r="B39" s="73"/>
      <c r="C39" s="73"/>
      <c r="D39" s="73"/>
      <c r="E39" s="99"/>
      <c r="F39" s="73"/>
      <c r="G39" s="74">
        <v>15070.18</v>
      </c>
      <c r="H39" s="100"/>
    </row>
    <row r="40" spans="1:8">
      <c r="A40" s="42" t="s">
        <v>20</v>
      </c>
      <c r="B40" s="43" t="s">
        <v>136</v>
      </c>
      <c r="C40" s="54">
        <v>8</v>
      </c>
      <c r="D40" s="103">
        <v>1294</v>
      </c>
      <c r="E40" s="44" t="s">
        <v>106</v>
      </c>
      <c r="F40" s="165">
        <v>220313621827</v>
      </c>
      <c r="G40" s="117">
        <v>158.83000000000001</v>
      </c>
      <c r="H40" s="44" t="s">
        <v>107</v>
      </c>
    </row>
    <row r="41" spans="1:8">
      <c r="A41" s="102"/>
      <c r="B41" s="43" t="s">
        <v>136</v>
      </c>
      <c r="C41" s="118">
        <v>12</v>
      </c>
      <c r="D41" s="98">
        <v>1298</v>
      </c>
      <c r="E41" s="44" t="s">
        <v>21</v>
      </c>
      <c r="F41" s="101"/>
      <c r="G41" s="123">
        <v>73.36</v>
      </c>
      <c r="H41" s="15" t="s">
        <v>32</v>
      </c>
    </row>
    <row r="42" spans="1:8">
      <c r="A42" s="102"/>
      <c r="B42" s="43" t="s">
        <v>136</v>
      </c>
      <c r="C42" s="118">
        <v>12</v>
      </c>
      <c r="D42" s="98">
        <v>1299</v>
      </c>
      <c r="E42" s="65" t="s">
        <v>21</v>
      </c>
      <c r="F42" s="167"/>
      <c r="G42" s="122">
        <v>316.54000000000002</v>
      </c>
      <c r="H42" s="65" t="s">
        <v>32</v>
      </c>
    </row>
    <row r="43" spans="1:8">
      <c r="A43" s="102"/>
      <c r="B43" s="43" t="s">
        <v>136</v>
      </c>
      <c r="C43" s="118">
        <v>19</v>
      </c>
      <c r="D43" s="98">
        <v>1402</v>
      </c>
      <c r="E43" s="65" t="s">
        <v>21</v>
      </c>
      <c r="F43" s="167"/>
      <c r="G43" s="122">
        <v>223.1</v>
      </c>
      <c r="H43" s="65" t="s">
        <v>32</v>
      </c>
    </row>
    <row r="44" spans="1:8">
      <c r="A44" s="102"/>
      <c r="B44" s="43" t="s">
        <v>136</v>
      </c>
      <c r="C44" s="118">
        <v>28</v>
      </c>
      <c r="D44" s="98">
        <v>1428</v>
      </c>
      <c r="E44" s="44" t="s">
        <v>31</v>
      </c>
      <c r="F44" s="167">
        <v>73834250</v>
      </c>
      <c r="G44" s="122">
        <v>26</v>
      </c>
      <c r="H44" s="65" t="s">
        <v>80</v>
      </c>
    </row>
    <row r="45" spans="1:8">
      <c r="A45" s="102"/>
      <c r="B45" s="43" t="s">
        <v>136</v>
      </c>
      <c r="C45" s="118">
        <v>28</v>
      </c>
      <c r="D45" s="98">
        <v>1429</v>
      </c>
      <c r="E45" s="44" t="s">
        <v>31</v>
      </c>
      <c r="F45" s="167">
        <v>73834250</v>
      </c>
      <c r="G45" s="122">
        <v>331.05</v>
      </c>
      <c r="H45" s="44" t="s">
        <v>32</v>
      </c>
    </row>
    <row r="46" spans="1:8">
      <c r="A46" s="102"/>
      <c r="B46" s="43" t="s">
        <v>136</v>
      </c>
      <c r="C46" s="118">
        <v>29</v>
      </c>
      <c r="D46" s="98">
        <v>1434</v>
      </c>
      <c r="E46" s="65" t="s">
        <v>21</v>
      </c>
      <c r="F46" s="167"/>
      <c r="G46" s="122">
        <v>282.5</v>
      </c>
      <c r="H46" s="44" t="s">
        <v>32</v>
      </c>
    </row>
    <row r="47" spans="1:8" ht="13.5" thickBot="1">
      <c r="A47" s="19" t="s">
        <v>22</v>
      </c>
      <c r="B47" s="119"/>
      <c r="C47" s="40"/>
      <c r="D47" s="105"/>
      <c r="E47" s="76"/>
      <c r="F47" s="104"/>
      <c r="G47" s="168">
        <f>SUM(G39:G46)</f>
        <v>16481.560000000001</v>
      </c>
      <c r="H47" s="85"/>
    </row>
    <row r="48" spans="1:8">
      <c r="A48" s="91" t="s">
        <v>64</v>
      </c>
      <c r="B48" s="73"/>
      <c r="C48" s="73"/>
      <c r="D48" s="73"/>
      <c r="E48" s="99"/>
      <c r="F48" s="73"/>
      <c r="G48" s="74">
        <v>100914.11</v>
      </c>
      <c r="H48" s="100"/>
    </row>
    <row r="49" spans="1:8">
      <c r="A49" s="69" t="s">
        <v>23</v>
      </c>
      <c r="B49" s="43" t="s">
        <v>136</v>
      </c>
      <c r="C49" s="54">
        <v>8</v>
      </c>
      <c r="D49" s="54">
        <v>1290</v>
      </c>
      <c r="E49" s="44" t="s">
        <v>146</v>
      </c>
      <c r="F49" s="43">
        <v>174551</v>
      </c>
      <c r="G49" s="61">
        <v>99.96</v>
      </c>
      <c r="H49" s="44" t="s">
        <v>147</v>
      </c>
    </row>
    <row r="50" spans="1:8">
      <c r="A50" s="69"/>
      <c r="B50" s="43" t="s">
        <v>136</v>
      </c>
      <c r="C50" s="54">
        <v>8</v>
      </c>
      <c r="D50" s="54">
        <v>1291</v>
      </c>
      <c r="E50" s="44" t="s">
        <v>148</v>
      </c>
      <c r="F50" s="43">
        <v>2363</v>
      </c>
      <c r="G50" s="61">
        <v>400</v>
      </c>
      <c r="H50" s="44" t="s">
        <v>149</v>
      </c>
    </row>
    <row r="51" spans="1:8">
      <c r="A51" s="69"/>
      <c r="B51" s="43" t="s">
        <v>136</v>
      </c>
      <c r="C51" s="54">
        <v>8</v>
      </c>
      <c r="D51" s="54">
        <v>1292</v>
      </c>
      <c r="E51" s="44" t="s">
        <v>118</v>
      </c>
      <c r="F51" s="43">
        <v>46823</v>
      </c>
      <c r="G51" s="61">
        <v>313.99</v>
      </c>
      <c r="H51" s="31" t="s">
        <v>150</v>
      </c>
    </row>
    <row r="52" spans="1:8">
      <c r="A52" s="69"/>
      <c r="B52" s="43" t="s">
        <v>136</v>
      </c>
      <c r="C52" s="54">
        <v>8</v>
      </c>
      <c r="D52" s="54">
        <v>1293</v>
      </c>
      <c r="E52" s="44" t="s">
        <v>118</v>
      </c>
      <c r="F52" s="43">
        <v>46823</v>
      </c>
      <c r="G52" s="61">
        <v>2399.9899999999998</v>
      </c>
      <c r="H52" s="31" t="s">
        <v>151</v>
      </c>
    </row>
    <row r="53" spans="1:8">
      <c r="A53" s="69"/>
      <c r="B53" s="43" t="s">
        <v>136</v>
      </c>
      <c r="C53" s="54">
        <v>13</v>
      </c>
      <c r="D53" s="54">
        <v>1309</v>
      </c>
      <c r="E53" s="44" t="s">
        <v>153</v>
      </c>
      <c r="F53" s="43">
        <v>3659</v>
      </c>
      <c r="G53" s="61">
        <v>178.5</v>
      </c>
      <c r="H53" s="44" t="s">
        <v>152</v>
      </c>
    </row>
    <row r="54" spans="1:8">
      <c r="A54" s="69"/>
      <c r="B54" s="43" t="s">
        <v>136</v>
      </c>
      <c r="C54" s="54">
        <v>13</v>
      </c>
      <c r="D54" s="54">
        <v>1310</v>
      </c>
      <c r="E54" s="44" t="s">
        <v>153</v>
      </c>
      <c r="F54" s="43">
        <v>3660</v>
      </c>
      <c r="G54" s="61">
        <v>178.5</v>
      </c>
      <c r="H54" s="44" t="s">
        <v>152</v>
      </c>
    </row>
    <row r="55" spans="1:8">
      <c r="A55" s="69"/>
      <c r="B55" s="43" t="s">
        <v>136</v>
      </c>
      <c r="C55" s="54">
        <v>13</v>
      </c>
      <c r="D55" s="54">
        <v>1306</v>
      </c>
      <c r="E55" s="44" t="s">
        <v>154</v>
      </c>
      <c r="F55" s="43">
        <v>23576</v>
      </c>
      <c r="G55" s="61">
        <v>220</v>
      </c>
      <c r="H55" s="44" t="s">
        <v>155</v>
      </c>
    </row>
    <row r="56" spans="1:8">
      <c r="A56" s="69"/>
      <c r="B56" s="43" t="s">
        <v>136</v>
      </c>
      <c r="C56" s="54">
        <v>13</v>
      </c>
      <c r="D56" s="54">
        <v>1311</v>
      </c>
      <c r="E56" s="108" t="s">
        <v>30</v>
      </c>
      <c r="F56" s="43">
        <v>22257684</v>
      </c>
      <c r="G56" s="61">
        <v>249.9</v>
      </c>
      <c r="H56" s="31" t="s">
        <v>129</v>
      </c>
    </row>
    <row r="57" spans="1:8">
      <c r="A57" s="69"/>
      <c r="B57" s="43" t="s">
        <v>136</v>
      </c>
      <c r="C57" s="54">
        <v>15</v>
      </c>
      <c r="D57" s="54">
        <v>243</v>
      </c>
      <c r="E57" s="108" t="s">
        <v>76</v>
      </c>
      <c r="F57" s="43" t="s">
        <v>77</v>
      </c>
      <c r="G57" s="61">
        <v>50</v>
      </c>
      <c r="H57" s="31" t="s">
        <v>78</v>
      </c>
    </row>
    <row r="58" spans="1:8">
      <c r="A58" s="69"/>
      <c r="B58" s="43" t="s">
        <v>136</v>
      </c>
      <c r="C58" s="54">
        <v>16</v>
      </c>
      <c r="D58" s="54">
        <v>1394</v>
      </c>
      <c r="E58" s="108" t="s">
        <v>156</v>
      </c>
      <c r="F58" s="43">
        <v>57378</v>
      </c>
      <c r="G58" s="61">
        <v>2677.5</v>
      </c>
      <c r="H58" s="31" t="s">
        <v>157</v>
      </c>
    </row>
    <row r="59" spans="1:8">
      <c r="A59" s="69"/>
      <c r="B59" s="43" t="s">
        <v>136</v>
      </c>
      <c r="C59" s="54">
        <v>19</v>
      </c>
      <c r="D59" s="54">
        <v>1397</v>
      </c>
      <c r="E59" s="44" t="s">
        <v>121</v>
      </c>
      <c r="F59" s="43">
        <v>20326</v>
      </c>
      <c r="G59" s="61">
        <v>35.130000000000003</v>
      </c>
      <c r="H59" s="44" t="s">
        <v>158</v>
      </c>
    </row>
    <row r="60" spans="1:8">
      <c r="A60" s="69"/>
      <c r="B60" s="43" t="s">
        <v>136</v>
      </c>
      <c r="C60" s="54">
        <v>19</v>
      </c>
      <c r="D60" s="54">
        <v>1398</v>
      </c>
      <c r="E60" s="44" t="s">
        <v>121</v>
      </c>
      <c r="F60" s="43">
        <v>20326</v>
      </c>
      <c r="G60" s="61">
        <v>110.53</v>
      </c>
      <c r="H60" s="44" t="s">
        <v>159</v>
      </c>
    </row>
    <row r="61" spans="1:8">
      <c r="A61" s="175"/>
      <c r="B61" s="43" t="s">
        <v>136</v>
      </c>
      <c r="C61" s="54">
        <v>19</v>
      </c>
      <c r="D61" s="54">
        <v>1400</v>
      </c>
      <c r="E61" s="108" t="s">
        <v>128</v>
      </c>
      <c r="F61" s="43">
        <v>71847</v>
      </c>
      <c r="G61" s="61">
        <v>1929.05</v>
      </c>
      <c r="H61" s="44" t="s">
        <v>160</v>
      </c>
    </row>
    <row r="62" spans="1:8">
      <c r="A62" s="175"/>
      <c r="B62" s="43" t="s">
        <v>136</v>
      </c>
      <c r="C62" s="54">
        <v>19</v>
      </c>
      <c r="D62" s="54">
        <v>1401</v>
      </c>
      <c r="E62" s="108" t="s">
        <v>128</v>
      </c>
      <c r="F62" s="43">
        <v>71843</v>
      </c>
      <c r="G62" s="61">
        <v>1188.25</v>
      </c>
      <c r="H62" s="44" t="s">
        <v>161</v>
      </c>
    </row>
    <row r="63" spans="1:8">
      <c r="A63" s="175"/>
      <c r="B63" s="43" t="s">
        <v>136</v>
      </c>
      <c r="C63" s="54">
        <v>19</v>
      </c>
      <c r="D63" s="54">
        <v>1403</v>
      </c>
      <c r="E63" s="108" t="s">
        <v>130</v>
      </c>
      <c r="F63" s="43">
        <v>721</v>
      </c>
      <c r="G63" s="61">
        <v>1562</v>
      </c>
      <c r="H63" s="44" t="s">
        <v>131</v>
      </c>
    </row>
    <row r="64" spans="1:8">
      <c r="A64" s="21"/>
      <c r="B64" s="43" t="s">
        <v>136</v>
      </c>
      <c r="C64" s="73">
        <v>21</v>
      </c>
      <c r="D64" s="73">
        <v>1407</v>
      </c>
      <c r="E64" s="108" t="s">
        <v>30</v>
      </c>
      <c r="F64" s="43">
        <v>22255284</v>
      </c>
      <c r="G64" s="61">
        <v>4098.3599999999997</v>
      </c>
      <c r="H64" s="31" t="s">
        <v>109</v>
      </c>
    </row>
    <row r="65" spans="1:909">
      <c r="A65" s="42"/>
      <c r="B65" s="43" t="s">
        <v>136</v>
      </c>
      <c r="C65" s="73">
        <v>21</v>
      </c>
      <c r="D65" s="73">
        <v>1408</v>
      </c>
      <c r="E65" s="108" t="s">
        <v>30</v>
      </c>
      <c r="F65" s="43">
        <v>22257643</v>
      </c>
      <c r="G65" s="61">
        <v>142.80000000000001</v>
      </c>
      <c r="H65" s="31" t="s">
        <v>108</v>
      </c>
    </row>
    <row r="66" spans="1:909">
      <c r="A66" s="60"/>
      <c r="B66" s="43" t="s">
        <v>136</v>
      </c>
      <c r="C66" s="54">
        <v>21</v>
      </c>
      <c r="D66" s="54">
        <v>1406</v>
      </c>
      <c r="E66" s="44" t="s">
        <v>69</v>
      </c>
      <c r="F66" s="54">
        <v>29540</v>
      </c>
      <c r="G66" s="122">
        <v>856.8</v>
      </c>
      <c r="H66" s="44" t="s">
        <v>70</v>
      </c>
    </row>
    <row r="67" spans="1:909">
      <c r="A67" s="60"/>
      <c r="B67" s="43" t="s">
        <v>136</v>
      </c>
      <c r="C67" s="68">
        <v>27</v>
      </c>
      <c r="D67" s="68">
        <v>1418</v>
      </c>
      <c r="E67" s="65" t="s">
        <v>162</v>
      </c>
      <c r="F67" s="68">
        <v>3744</v>
      </c>
      <c r="G67" s="164">
        <v>200</v>
      </c>
      <c r="H67" s="44" t="s">
        <v>163</v>
      </c>
    </row>
    <row r="68" spans="1:909">
      <c r="A68" s="60"/>
      <c r="B68" s="43" t="s">
        <v>136</v>
      </c>
      <c r="C68" s="68">
        <v>27</v>
      </c>
      <c r="D68" s="68">
        <v>1416</v>
      </c>
      <c r="E68" s="65" t="s">
        <v>154</v>
      </c>
      <c r="F68" s="68">
        <v>23584</v>
      </c>
      <c r="G68" s="164">
        <v>730</v>
      </c>
      <c r="H68" s="44" t="s">
        <v>164</v>
      </c>
    </row>
    <row r="69" spans="1:909">
      <c r="A69" s="60"/>
      <c r="B69" s="43" t="s">
        <v>136</v>
      </c>
      <c r="C69" s="68">
        <v>27</v>
      </c>
      <c r="D69" s="68">
        <v>1416</v>
      </c>
      <c r="E69" s="65" t="s">
        <v>154</v>
      </c>
      <c r="F69" s="68">
        <v>23586</v>
      </c>
      <c r="G69" s="164">
        <v>1040</v>
      </c>
      <c r="H69" s="44" t="s">
        <v>165</v>
      </c>
    </row>
    <row r="70" spans="1:909">
      <c r="A70" s="60"/>
      <c r="B70" s="43" t="s">
        <v>136</v>
      </c>
      <c r="C70" s="68">
        <v>27</v>
      </c>
      <c r="D70" s="68">
        <v>1412</v>
      </c>
      <c r="E70" s="65" t="s">
        <v>120</v>
      </c>
      <c r="F70" s="68">
        <v>681338</v>
      </c>
      <c r="G70" s="164">
        <v>1060.4100000000001</v>
      </c>
      <c r="H70" s="44" t="s">
        <v>166</v>
      </c>
    </row>
    <row r="71" spans="1:909">
      <c r="A71" s="60"/>
      <c r="B71" s="43" t="s">
        <v>136</v>
      </c>
      <c r="C71" s="68">
        <v>28</v>
      </c>
      <c r="D71" s="68">
        <v>244</v>
      </c>
      <c r="E71" s="65" t="s">
        <v>76</v>
      </c>
      <c r="F71" s="70" t="s">
        <v>77</v>
      </c>
      <c r="G71" s="164">
        <v>120</v>
      </c>
      <c r="H71" s="31" t="s">
        <v>78</v>
      </c>
    </row>
    <row r="72" spans="1:909">
      <c r="A72" s="60"/>
      <c r="B72" s="43" t="s">
        <v>136</v>
      </c>
      <c r="C72" s="68">
        <v>28</v>
      </c>
      <c r="D72" s="68">
        <v>1425</v>
      </c>
      <c r="E72" s="65" t="s">
        <v>118</v>
      </c>
      <c r="F72" s="68">
        <v>46965</v>
      </c>
      <c r="G72" s="164">
        <v>219.91</v>
      </c>
      <c r="H72" s="44" t="s">
        <v>167</v>
      </c>
    </row>
    <row r="73" spans="1:909">
      <c r="A73" s="60"/>
      <c r="B73" s="43" t="s">
        <v>136</v>
      </c>
      <c r="C73" s="68">
        <v>28</v>
      </c>
      <c r="D73" s="68">
        <v>1427</v>
      </c>
      <c r="E73" s="65" t="s">
        <v>137</v>
      </c>
      <c r="F73" s="68">
        <v>169</v>
      </c>
      <c r="G73" s="164">
        <v>79.989999999999995</v>
      </c>
      <c r="H73" s="44" t="s">
        <v>168</v>
      </c>
    </row>
    <row r="74" spans="1:909">
      <c r="A74" s="102"/>
      <c r="B74" s="43" t="s">
        <v>136</v>
      </c>
      <c r="C74" s="68">
        <v>29</v>
      </c>
      <c r="D74" s="68">
        <v>1436</v>
      </c>
      <c r="E74" s="169" t="s">
        <v>148</v>
      </c>
      <c r="F74" s="70">
        <v>2377</v>
      </c>
      <c r="G74" s="116">
        <v>1850</v>
      </c>
      <c r="H74" s="44" t="s">
        <v>169</v>
      </c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  <c r="IT74" s="29"/>
      <c r="IU74" s="29"/>
      <c r="IV74" s="29"/>
      <c r="IW74" s="29"/>
      <c r="IX74" s="29"/>
      <c r="IY74" s="29"/>
      <c r="IZ74" s="29"/>
      <c r="JA74" s="29"/>
      <c r="JB74" s="29"/>
      <c r="JC74" s="29"/>
      <c r="JD74" s="29"/>
      <c r="JE74" s="29"/>
      <c r="JF74" s="29"/>
      <c r="JG74" s="29"/>
      <c r="JH74" s="29"/>
      <c r="JI74" s="29"/>
      <c r="JJ74" s="29"/>
      <c r="JK74" s="29"/>
      <c r="JL74" s="29"/>
      <c r="JM74" s="29"/>
      <c r="JN74" s="29"/>
      <c r="JO74" s="29"/>
      <c r="JP74" s="29"/>
      <c r="JQ74" s="29"/>
      <c r="JR74" s="29"/>
      <c r="JS74" s="29"/>
      <c r="JT74" s="29"/>
      <c r="JU74" s="29"/>
      <c r="JV74" s="29"/>
      <c r="JW74" s="29"/>
      <c r="JX74" s="29"/>
      <c r="JY74" s="29"/>
      <c r="JZ74" s="29"/>
      <c r="KA74" s="29"/>
      <c r="KB74" s="29"/>
      <c r="KC74" s="29"/>
      <c r="KD74" s="29"/>
      <c r="KE74" s="29"/>
      <c r="KF74" s="29"/>
      <c r="KG74" s="29"/>
      <c r="KH74" s="29"/>
      <c r="KI74" s="29"/>
      <c r="KJ74" s="29"/>
      <c r="KK74" s="29"/>
      <c r="KL74" s="29"/>
      <c r="KM74" s="29"/>
      <c r="KN74" s="29"/>
      <c r="KO74" s="29"/>
      <c r="KP74" s="29"/>
      <c r="KQ74" s="29"/>
      <c r="KR74" s="29"/>
      <c r="KS74" s="29"/>
      <c r="KT74" s="29"/>
      <c r="KU74" s="29"/>
      <c r="KV74" s="29"/>
      <c r="KW74" s="29"/>
      <c r="KX74" s="29"/>
      <c r="KY74" s="29"/>
      <c r="KZ74" s="29"/>
      <c r="LA74" s="29"/>
      <c r="LB74" s="29"/>
      <c r="LC74" s="29"/>
      <c r="LD74" s="29"/>
      <c r="LE74" s="29"/>
      <c r="LF74" s="29"/>
      <c r="LG74" s="29"/>
      <c r="LH74" s="29"/>
      <c r="LI74" s="29"/>
      <c r="LJ74" s="29"/>
      <c r="LK74" s="29"/>
      <c r="LL74" s="29"/>
      <c r="LM74" s="29"/>
      <c r="LN74" s="29"/>
      <c r="LO74" s="29"/>
      <c r="LP74" s="29"/>
      <c r="LQ74" s="29"/>
      <c r="LR74" s="29"/>
      <c r="LS74" s="29"/>
      <c r="LT74" s="29"/>
      <c r="LU74" s="29"/>
      <c r="LV74" s="29"/>
      <c r="LW74" s="29"/>
      <c r="LX74" s="29"/>
      <c r="LY74" s="29"/>
      <c r="LZ74" s="29"/>
      <c r="MA74" s="29"/>
      <c r="MB74" s="29"/>
      <c r="MC74" s="29"/>
      <c r="MD74" s="29"/>
      <c r="ME74" s="29"/>
      <c r="MF74" s="29"/>
      <c r="MG74" s="29"/>
      <c r="MH74" s="29"/>
      <c r="MI74" s="29"/>
      <c r="MJ74" s="29"/>
      <c r="MK74" s="29"/>
      <c r="ML74" s="29"/>
      <c r="MM74" s="29"/>
      <c r="MN74" s="29"/>
      <c r="MO74" s="29"/>
      <c r="MP74" s="29"/>
      <c r="MQ74" s="29"/>
      <c r="MR74" s="29"/>
      <c r="MS74" s="29"/>
      <c r="MT74" s="29"/>
      <c r="MU74" s="29"/>
      <c r="MV74" s="29"/>
      <c r="MW74" s="29"/>
      <c r="MX74" s="29"/>
      <c r="MY74" s="29"/>
      <c r="MZ74" s="29"/>
      <c r="NA74" s="29"/>
      <c r="NB74" s="29"/>
      <c r="NC74" s="29"/>
      <c r="ND74" s="29"/>
      <c r="NE74" s="29"/>
      <c r="NF74" s="29"/>
      <c r="NG74" s="29"/>
      <c r="NH74" s="29"/>
      <c r="NI74" s="29"/>
      <c r="NJ74" s="29"/>
      <c r="NK74" s="29"/>
      <c r="NL74" s="29"/>
      <c r="NM74" s="29"/>
      <c r="NN74" s="29"/>
      <c r="NO74" s="29"/>
      <c r="NP74" s="29"/>
      <c r="NQ74" s="29"/>
      <c r="NR74" s="29"/>
      <c r="NS74" s="29"/>
      <c r="NT74" s="29"/>
      <c r="NU74" s="29"/>
      <c r="NV74" s="29"/>
      <c r="NW74" s="29"/>
      <c r="NX74" s="29"/>
      <c r="NY74" s="29"/>
      <c r="NZ74" s="29"/>
      <c r="OA74" s="29"/>
      <c r="OB74" s="29"/>
      <c r="OC74" s="29"/>
      <c r="OD74" s="29"/>
      <c r="OE74" s="29"/>
      <c r="OF74" s="29"/>
      <c r="OG74" s="29"/>
      <c r="OH74" s="29"/>
      <c r="OI74" s="29"/>
      <c r="OJ74" s="29"/>
      <c r="OK74" s="29"/>
      <c r="OL74" s="29"/>
      <c r="OM74" s="29"/>
      <c r="ON74" s="29"/>
      <c r="OO74" s="29"/>
      <c r="OP74" s="29"/>
      <c r="OQ74" s="29"/>
      <c r="OR74" s="29"/>
      <c r="OS74" s="29"/>
      <c r="OT74" s="29"/>
      <c r="OU74" s="29"/>
      <c r="OV74" s="29"/>
      <c r="OW74" s="29"/>
      <c r="OX74" s="29"/>
      <c r="OY74" s="29"/>
      <c r="OZ74" s="29"/>
      <c r="PA74" s="29"/>
      <c r="PB74" s="29"/>
      <c r="PC74" s="29"/>
      <c r="PD74" s="29"/>
      <c r="PE74" s="29"/>
      <c r="PF74" s="29"/>
      <c r="PG74" s="29"/>
      <c r="PH74" s="29"/>
      <c r="PI74" s="29"/>
      <c r="PJ74" s="29"/>
      <c r="PK74" s="29"/>
      <c r="PL74" s="29"/>
      <c r="PM74" s="29"/>
      <c r="PN74" s="29"/>
      <c r="PO74" s="29"/>
      <c r="PP74" s="29"/>
      <c r="PQ74" s="29"/>
      <c r="PR74" s="29"/>
      <c r="PS74" s="29"/>
      <c r="PT74" s="29"/>
      <c r="PU74" s="29"/>
      <c r="PV74" s="29"/>
      <c r="PW74" s="29"/>
      <c r="PX74" s="29"/>
      <c r="PY74" s="29"/>
      <c r="PZ74" s="29"/>
      <c r="QA74" s="29"/>
      <c r="QB74" s="29"/>
      <c r="QC74" s="29"/>
      <c r="QD74" s="29"/>
      <c r="QE74" s="29"/>
      <c r="QF74" s="29"/>
      <c r="QG74" s="29"/>
      <c r="QH74" s="29"/>
      <c r="QI74" s="29"/>
      <c r="QJ74" s="29"/>
      <c r="QK74" s="29"/>
      <c r="QL74" s="29"/>
      <c r="QM74" s="29"/>
      <c r="QN74" s="29"/>
      <c r="QO74" s="29"/>
      <c r="QP74" s="29"/>
      <c r="QQ74" s="29"/>
      <c r="QR74" s="29"/>
      <c r="QS74" s="29"/>
      <c r="QT74" s="29"/>
      <c r="QU74" s="29"/>
      <c r="QV74" s="29"/>
      <c r="QW74" s="29"/>
      <c r="QX74" s="29"/>
      <c r="QY74" s="29"/>
      <c r="QZ74" s="29"/>
      <c r="RA74" s="29"/>
      <c r="RB74" s="29"/>
      <c r="RC74" s="29"/>
      <c r="RD74" s="29"/>
      <c r="RE74" s="29"/>
      <c r="RF74" s="29"/>
      <c r="RG74" s="29"/>
      <c r="RH74" s="29"/>
      <c r="RI74" s="29"/>
      <c r="RJ74" s="29"/>
      <c r="RK74" s="29"/>
      <c r="RL74" s="29"/>
      <c r="RM74" s="29"/>
      <c r="RN74" s="29"/>
      <c r="RO74" s="29"/>
      <c r="RP74" s="29"/>
      <c r="RQ74" s="29"/>
      <c r="RR74" s="29"/>
      <c r="RS74" s="29"/>
      <c r="RT74" s="29"/>
      <c r="RU74" s="29"/>
      <c r="RV74" s="29"/>
      <c r="RW74" s="29"/>
      <c r="RX74" s="29"/>
      <c r="RY74" s="29"/>
      <c r="RZ74" s="29"/>
      <c r="SA74" s="29"/>
      <c r="SB74" s="29"/>
      <c r="SC74" s="29"/>
      <c r="SD74" s="29"/>
      <c r="SE74" s="29"/>
      <c r="SF74" s="29"/>
      <c r="SG74" s="29"/>
      <c r="SH74" s="29"/>
      <c r="SI74" s="29"/>
      <c r="SJ74" s="29"/>
      <c r="SK74" s="29"/>
      <c r="SL74" s="29"/>
      <c r="SM74" s="29"/>
      <c r="SN74" s="29"/>
      <c r="SO74" s="29"/>
      <c r="SP74" s="29"/>
      <c r="SQ74" s="29"/>
      <c r="SR74" s="29"/>
      <c r="SS74" s="29"/>
      <c r="ST74" s="29"/>
      <c r="SU74" s="29"/>
      <c r="SV74" s="29"/>
      <c r="SW74" s="29"/>
      <c r="SX74" s="29"/>
      <c r="SY74" s="29"/>
      <c r="SZ74" s="29"/>
      <c r="TA74" s="29"/>
      <c r="TB74" s="29"/>
      <c r="TC74" s="29"/>
      <c r="TD74" s="29"/>
      <c r="TE74" s="29"/>
      <c r="TF74" s="29"/>
      <c r="TG74" s="29"/>
      <c r="TH74" s="29"/>
      <c r="TI74" s="29"/>
      <c r="TJ74" s="29"/>
      <c r="TK74" s="29"/>
      <c r="TL74" s="29"/>
      <c r="TM74" s="29"/>
      <c r="TN74" s="29"/>
      <c r="TO74" s="29"/>
      <c r="TP74" s="29"/>
      <c r="TQ74" s="29"/>
      <c r="TR74" s="29"/>
      <c r="TS74" s="29"/>
      <c r="TT74" s="29"/>
      <c r="TU74" s="29"/>
      <c r="TV74" s="29"/>
      <c r="TW74" s="29"/>
      <c r="TX74" s="29"/>
      <c r="TY74" s="29"/>
      <c r="TZ74" s="29"/>
      <c r="UA74" s="29"/>
      <c r="UB74" s="29"/>
      <c r="UC74" s="29"/>
      <c r="UD74" s="29"/>
      <c r="UE74" s="29"/>
      <c r="UF74" s="29"/>
      <c r="UG74" s="29"/>
      <c r="UH74" s="29"/>
      <c r="UI74" s="29"/>
      <c r="UJ74" s="29"/>
      <c r="UK74" s="29"/>
      <c r="UL74" s="29"/>
      <c r="UM74" s="29"/>
      <c r="UN74" s="29"/>
      <c r="UO74" s="29"/>
      <c r="UP74" s="29"/>
      <c r="UQ74" s="29"/>
      <c r="UR74" s="29"/>
      <c r="US74" s="29"/>
      <c r="UT74" s="29"/>
      <c r="UU74" s="29"/>
      <c r="UV74" s="29"/>
      <c r="UW74" s="29"/>
      <c r="UX74" s="29"/>
      <c r="UY74" s="29"/>
      <c r="UZ74" s="29"/>
      <c r="VA74" s="29"/>
      <c r="VB74" s="29"/>
      <c r="VC74" s="29"/>
      <c r="VD74" s="29"/>
      <c r="VE74" s="29"/>
      <c r="VF74" s="29"/>
      <c r="VG74" s="29"/>
      <c r="VH74" s="29"/>
      <c r="VI74" s="29"/>
      <c r="VJ74" s="29"/>
      <c r="VK74" s="29"/>
      <c r="VL74" s="29"/>
      <c r="VM74" s="29"/>
      <c r="VN74" s="29"/>
      <c r="VO74" s="29"/>
      <c r="VP74" s="29"/>
      <c r="VQ74" s="29"/>
      <c r="VR74" s="29"/>
      <c r="VS74" s="29"/>
      <c r="VT74" s="29"/>
      <c r="VU74" s="29"/>
      <c r="VV74" s="29"/>
      <c r="VW74" s="29"/>
      <c r="VX74" s="29"/>
      <c r="VY74" s="29"/>
      <c r="VZ74" s="29"/>
      <c r="WA74" s="29"/>
      <c r="WB74" s="29"/>
      <c r="WC74" s="29"/>
      <c r="WD74" s="29"/>
      <c r="WE74" s="29"/>
      <c r="WF74" s="29"/>
      <c r="WG74" s="29"/>
      <c r="WH74" s="29"/>
      <c r="WI74" s="29"/>
      <c r="WJ74" s="29"/>
      <c r="WK74" s="29"/>
      <c r="WL74" s="29"/>
      <c r="WM74" s="29"/>
      <c r="WN74" s="29"/>
      <c r="WO74" s="29"/>
      <c r="WP74" s="29"/>
      <c r="WQ74" s="29"/>
      <c r="WR74" s="29"/>
      <c r="WS74" s="29"/>
      <c r="WT74" s="29"/>
      <c r="WU74" s="29"/>
      <c r="WV74" s="29"/>
      <c r="WW74" s="29"/>
      <c r="WX74" s="29"/>
      <c r="WY74" s="29"/>
      <c r="WZ74" s="29"/>
      <c r="XA74" s="29"/>
      <c r="XB74" s="29"/>
      <c r="XC74" s="29"/>
      <c r="XD74" s="29"/>
      <c r="XE74" s="29"/>
      <c r="XF74" s="29"/>
      <c r="XG74" s="29"/>
      <c r="XH74" s="29"/>
      <c r="XI74" s="29"/>
      <c r="XJ74" s="29"/>
      <c r="XK74" s="29"/>
      <c r="XL74" s="29"/>
      <c r="XM74" s="29"/>
      <c r="XN74" s="29"/>
      <c r="XO74" s="29"/>
      <c r="XP74" s="29"/>
      <c r="XQ74" s="29"/>
      <c r="XR74" s="29"/>
      <c r="XS74" s="29"/>
      <c r="XT74" s="29"/>
      <c r="XU74" s="29"/>
      <c r="XV74" s="29"/>
      <c r="XW74" s="29"/>
      <c r="XX74" s="29"/>
      <c r="XY74" s="29"/>
      <c r="XZ74" s="29"/>
      <c r="YA74" s="29"/>
      <c r="YB74" s="29"/>
      <c r="YC74" s="29"/>
      <c r="YD74" s="29"/>
      <c r="YE74" s="29"/>
      <c r="YF74" s="29"/>
      <c r="YG74" s="29"/>
      <c r="YH74" s="29"/>
      <c r="YI74" s="29"/>
      <c r="YJ74" s="29"/>
      <c r="YK74" s="29"/>
      <c r="YL74" s="29"/>
      <c r="YM74" s="29"/>
      <c r="YN74" s="29"/>
      <c r="YO74" s="29"/>
      <c r="YP74" s="29"/>
      <c r="YQ74" s="29"/>
      <c r="YR74" s="29"/>
      <c r="YS74" s="29"/>
      <c r="YT74" s="29"/>
      <c r="YU74" s="29"/>
      <c r="YV74" s="29"/>
      <c r="YW74" s="29"/>
      <c r="YX74" s="29"/>
      <c r="YY74" s="29"/>
      <c r="YZ74" s="29"/>
      <c r="ZA74" s="29"/>
      <c r="ZB74" s="29"/>
      <c r="ZC74" s="29"/>
      <c r="ZD74" s="29"/>
      <c r="ZE74" s="29"/>
      <c r="ZF74" s="29"/>
      <c r="ZG74" s="29"/>
      <c r="ZH74" s="29"/>
      <c r="ZI74" s="29"/>
      <c r="ZJ74" s="29"/>
      <c r="ZK74" s="29"/>
      <c r="ZL74" s="29"/>
      <c r="ZM74" s="29"/>
      <c r="ZN74" s="29"/>
      <c r="ZO74" s="29"/>
      <c r="ZP74" s="29"/>
      <c r="ZQ74" s="29"/>
      <c r="ZR74" s="29"/>
      <c r="ZS74" s="29"/>
      <c r="ZT74" s="29"/>
      <c r="ZU74" s="29"/>
      <c r="ZV74" s="29"/>
      <c r="ZW74" s="29"/>
      <c r="ZX74" s="29"/>
      <c r="ZY74" s="29"/>
      <c r="ZZ74" s="29"/>
      <c r="AAA74" s="29"/>
      <c r="AAB74" s="29"/>
      <c r="AAC74" s="29"/>
      <c r="AAD74" s="29"/>
      <c r="AAE74" s="29"/>
      <c r="AAF74" s="29"/>
      <c r="AAG74" s="29"/>
      <c r="AAH74" s="29"/>
      <c r="AAI74" s="29"/>
      <c r="AAJ74" s="29"/>
      <c r="AAK74" s="29"/>
      <c r="AAL74" s="29"/>
      <c r="AAM74" s="29"/>
      <c r="AAN74" s="29"/>
      <c r="AAO74" s="29"/>
      <c r="AAP74" s="29"/>
      <c r="AAQ74" s="29"/>
      <c r="AAR74" s="29"/>
      <c r="AAS74" s="29"/>
      <c r="AAT74" s="29"/>
      <c r="AAU74" s="29"/>
      <c r="AAV74" s="29"/>
      <c r="AAW74" s="29"/>
      <c r="AAX74" s="29"/>
      <c r="AAY74" s="29"/>
      <c r="AAZ74" s="29"/>
      <c r="ABA74" s="29"/>
      <c r="ABB74" s="29"/>
      <c r="ABC74" s="29"/>
      <c r="ABD74" s="29"/>
      <c r="ABE74" s="29"/>
      <c r="ABF74" s="29"/>
      <c r="ABG74" s="29"/>
      <c r="ABH74" s="29"/>
      <c r="ABI74" s="29"/>
      <c r="ABJ74" s="29"/>
      <c r="ABK74" s="29"/>
      <c r="ABL74" s="29"/>
      <c r="ABM74" s="29"/>
      <c r="ABN74" s="29"/>
      <c r="ABO74" s="29"/>
      <c r="ABP74" s="29"/>
      <c r="ABQ74" s="29"/>
      <c r="ABR74" s="29"/>
      <c r="ABS74" s="29"/>
      <c r="ABT74" s="29"/>
      <c r="ABU74" s="29"/>
      <c r="ABV74" s="29"/>
      <c r="ABW74" s="29"/>
      <c r="ABX74" s="29"/>
      <c r="ABY74" s="29"/>
      <c r="ABZ74" s="29"/>
      <c r="ACA74" s="29"/>
      <c r="ACB74" s="29"/>
      <c r="ACC74" s="29"/>
      <c r="ACD74" s="29"/>
      <c r="ACE74" s="29"/>
      <c r="ACF74" s="29"/>
      <c r="ACG74" s="29"/>
      <c r="ACH74" s="29"/>
      <c r="ACI74" s="29"/>
      <c r="ACJ74" s="29"/>
      <c r="ACK74" s="29"/>
      <c r="ACL74" s="29"/>
      <c r="ACM74" s="29"/>
      <c r="ACN74" s="29"/>
      <c r="ACO74" s="29"/>
      <c r="ACP74" s="29"/>
      <c r="ACQ74" s="29"/>
      <c r="ACR74" s="29"/>
      <c r="ACS74" s="29"/>
      <c r="ACT74" s="29"/>
      <c r="ACU74" s="29"/>
      <c r="ACV74" s="29"/>
      <c r="ACW74" s="29"/>
      <c r="ACX74" s="29"/>
      <c r="ACY74" s="29"/>
      <c r="ACZ74" s="29"/>
      <c r="ADA74" s="29"/>
      <c r="ADB74" s="29"/>
      <c r="ADC74" s="29"/>
      <c r="ADD74" s="29"/>
      <c r="ADE74" s="29"/>
      <c r="ADF74" s="29"/>
      <c r="ADG74" s="29"/>
      <c r="ADH74" s="29"/>
      <c r="ADI74" s="29"/>
      <c r="ADJ74" s="29"/>
      <c r="ADK74" s="29"/>
      <c r="ADL74" s="29"/>
      <c r="ADM74" s="29"/>
      <c r="ADN74" s="29"/>
      <c r="ADO74" s="29"/>
      <c r="ADP74" s="29"/>
      <c r="ADQ74" s="29"/>
      <c r="ADR74" s="29"/>
      <c r="ADS74" s="29"/>
      <c r="ADT74" s="29"/>
      <c r="ADU74" s="29"/>
      <c r="ADV74" s="29"/>
      <c r="ADW74" s="29"/>
      <c r="ADX74" s="29"/>
      <c r="ADY74" s="29"/>
      <c r="ADZ74" s="29"/>
      <c r="AEA74" s="29"/>
      <c r="AEB74" s="29"/>
      <c r="AEC74" s="29"/>
      <c r="AED74" s="29"/>
      <c r="AEE74" s="29"/>
      <c r="AEF74" s="29"/>
      <c r="AEG74" s="29"/>
      <c r="AEH74" s="29"/>
      <c r="AEI74" s="29"/>
      <c r="AEJ74" s="29"/>
      <c r="AEK74" s="29"/>
      <c r="AEL74" s="29"/>
      <c r="AEM74" s="29"/>
      <c r="AEN74" s="29"/>
      <c r="AEO74" s="29"/>
      <c r="AEP74" s="29"/>
      <c r="AEQ74" s="29"/>
      <c r="AER74" s="29"/>
      <c r="AES74" s="29"/>
      <c r="AET74" s="29"/>
      <c r="AEU74" s="29"/>
      <c r="AEV74" s="29"/>
      <c r="AEW74" s="29"/>
      <c r="AEX74" s="29"/>
      <c r="AEY74" s="29"/>
      <c r="AEZ74" s="29"/>
      <c r="AFA74" s="29"/>
      <c r="AFB74" s="29"/>
      <c r="AFC74" s="29"/>
      <c r="AFD74" s="29"/>
      <c r="AFE74" s="29"/>
      <c r="AFF74" s="29"/>
      <c r="AFG74" s="29"/>
      <c r="AFH74" s="29"/>
      <c r="AFI74" s="29"/>
      <c r="AFJ74" s="29"/>
      <c r="AFK74" s="29"/>
      <c r="AFL74" s="29"/>
      <c r="AFM74" s="29"/>
      <c r="AFN74" s="29"/>
      <c r="AFO74" s="29"/>
      <c r="AFP74" s="29"/>
      <c r="AFQ74" s="29"/>
      <c r="AFR74" s="29"/>
      <c r="AFS74" s="29"/>
      <c r="AFT74" s="29"/>
      <c r="AFU74" s="29"/>
      <c r="AFV74" s="29"/>
      <c r="AFW74" s="29"/>
      <c r="AFX74" s="29"/>
      <c r="AFY74" s="29"/>
      <c r="AFZ74" s="29"/>
      <c r="AGA74" s="29"/>
      <c r="AGB74" s="29"/>
      <c r="AGC74" s="29"/>
      <c r="AGD74" s="29"/>
      <c r="AGE74" s="29"/>
      <c r="AGF74" s="29"/>
      <c r="AGG74" s="29"/>
      <c r="AGH74" s="29"/>
      <c r="AGI74" s="29"/>
      <c r="AGJ74" s="29"/>
      <c r="AGK74" s="29"/>
      <c r="AGL74" s="29"/>
      <c r="AGM74" s="29"/>
      <c r="AGN74" s="29"/>
      <c r="AGO74" s="29"/>
      <c r="AGP74" s="29"/>
      <c r="AGQ74" s="29"/>
      <c r="AGR74" s="29"/>
      <c r="AGS74" s="29"/>
      <c r="AGT74" s="29"/>
      <c r="AGU74" s="29"/>
      <c r="AGV74" s="29"/>
      <c r="AGW74" s="29"/>
      <c r="AGX74" s="29"/>
      <c r="AGY74" s="29"/>
      <c r="AGZ74" s="29"/>
      <c r="AHA74" s="29"/>
      <c r="AHB74" s="29"/>
      <c r="AHC74" s="29"/>
      <c r="AHD74" s="29"/>
      <c r="AHE74" s="29"/>
      <c r="AHF74" s="29"/>
      <c r="AHG74" s="29"/>
      <c r="AHH74" s="29"/>
      <c r="AHI74" s="29"/>
      <c r="AHJ74" s="29"/>
      <c r="AHK74" s="29"/>
      <c r="AHL74" s="29"/>
      <c r="AHM74" s="29"/>
      <c r="AHN74" s="29"/>
      <c r="AHO74" s="29"/>
      <c r="AHP74" s="29"/>
      <c r="AHQ74" s="29"/>
      <c r="AHR74" s="29"/>
      <c r="AHS74" s="29"/>
      <c r="AHT74" s="29"/>
      <c r="AHU74" s="29"/>
      <c r="AHV74" s="29"/>
      <c r="AHW74" s="29"/>
      <c r="AHX74" s="29"/>
      <c r="AHY74" s="29"/>
    </row>
    <row r="75" spans="1:909" s="23" customFormat="1" ht="13.5" thickBot="1">
      <c r="A75" s="19" t="s">
        <v>24</v>
      </c>
      <c r="B75" s="75"/>
      <c r="C75" s="75"/>
      <c r="D75" s="75"/>
      <c r="E75" s="76"/>
      <c r="F75" s="75"/>
      <c r="G75" s="77">
        <f>SUM(G48:G74)</f>
        <v>122905.68000000004</v>
      </c>
      <c r="H75" s="7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  <c r="IT75" s="29"/>
      <c r="IU75" s="29"/>
      <c r="IV75" s="29"/>
      <c r="IW75" s="29"/>
      <c r="IX75" s="29"/>
      <c r="IY75" s="29"/>
      <c r="IZ75" s="29"/>
      <c r="JA75" s="29"/>
      <c r="JB75" s="29"/>
      <c r="JC75" s="29"/>
      <c r="JD75" s="29"/>
      <c r="JE75" s="29"/>
      <c r="JF75" s="29"/>
      <c r="JG75" s="29"/>
      <c r="JH75" s="29"/>
      <c r="JI75" s="29"/>
      <c r="JJ75" s="29"/>
      <c r="JK75" s="29"/>
      <c r="JL75" s="29"/>
      <c r="JM75" s="29"/>
      <c r="JN75" s="29"/>
      <c r="JO75" s="29"/>
      <c r="JP75" s="29"/>
      <c r="JQ75" s="29"/>
      <c r="JR75" s="29"/>
      <c r="JS75" s="29"/>
      <c r="JT75" s="29"/>
      <c r="JU75" s="29"/>
      <c r="JV75" s="29"/>
      <c r="JW75" s="29"/>
      <c r="JX75" s="29"/>
      <c r="JY75" s="29"/>
      <c r="JZ75" s="29"/>
      <c r="KA75" s="29"/>
      <c r="KB75" s="29"/>
      <c r="KC75" s="29"/>
      <c r="KD75" s="29"/>
      <c r="KE75" s="29"/>
      <c r="KF75" s="29"/>
      <c r="KG75" s="29"/>
      <c r="KH75" s="29"/>
      <c r="KI75" s="29"/>
      <c r="KJ75" s="29"/>
      <c r="KK75" s="29"/>
      <c r="KL75" s="29"/>
      <c r="KM75" s="29"/>
      <c r="KN75" s="29"/>
      <c r="KO75" s="29"/>
      <c r="KP75" s="29"/>
      <c r="KQ75" s="29"/>
      <c r="KR75" s="29"/>
      <c r="KS75" s="29"/>
      <c r="KT75" s="29"/>
      <c r="KU75" s="29"/>
      <c r="KV75" s="29"/>
      <c r="KW75" s="29"/>
      <c r="KX75" s="29"/>
      <c r="KY75" s="29"/>
      <c r="KZ75" s="29"/>
      <c r="LA75" s="29"/>
      <c r="LB75" s="29"/>
      <c r="LC75" s="29"/>
      <c r="LD75" s="29"/>
      <c r="LE75" s="29"/>
      <c r="LF75" s="29"/>
      <c r="LG75" s="29"/>
      <c r="LH75" s="29"/>
      <c r="LI75" s="29"/>
      <c r="LJ75" s="29"/>
      <c r="LK75" s="29"/>
      <c r="LL75" s="29"/>
      <c r="LM75" s="29"/>
      <c r="LN75" s="29"/>
      <c r="LO75" s="29"/>
      <c r="LP75" s="29"/>
      <c r="LQ75" s="29"/>
      <c r="LR75" s="29"/>
      <c r="LS75" s="29"/>
      <c r="LT75" s="29"/>
      <c r="LU75" s="29"/>
      <c r="LV75" s="29"/>
      <c r="LW75" s="29"/>
      <c r="LX75" s="29"/>
      <c r="LY75" s="29"/>
      <c r="LZ75" s="29"/>
      <c r="MA75" s="29"/>
      <c r="MB75" s="29"/>
      <c r="MC75" s="29"/>
      <c r="MD75" s="29"/>
      <c r="ME75" s="29"/>
      <c r="MF75" s="29"/>
      <c r="MG75" s="29"/>
      <c r="MH75" s="29"/>
      <c r="MI75" s="29"/>
      <c r="MJ75" s="29"/>
      <c r="MK75" s="29"/>
      <c r="ML75" s="29"/>
      <c r="MM75" s="29"/>
      <c r="MN75" s="29"/>
      <c r="MO75" s="29"/>
      <c r="MP75" s="29"/>
      <c r="MQ75" s="29"/>
      <c r="MR75" s="29"/>
      <c r="MS75" s="29"/>
      <c r="MT75" s="29"/>
      <c r="MU75" s="29"/>
      <c r="MV75" s="29"/>
      <c r="MW75" s="29"/>
      <c r="MX75" s="29"/>
      <c r="MY75" s="29"/>
      <c r="MZ75" s="29"/>
      <c r="NA75" s="29"/>
      <c r="NB75" s="29"/>
      <c r="NC75" s="29"/>
      <c r="ND75" s="29"/>
      <c r="NE75" s="29"/>
      <c r="NF75" s="29"/>
      <c r="NG75" s="29"/>
      <c r="NH75" s="29"/>
      <c r="NI75" s="29"/>
      <c r="NJ75" s="29"/>
      <c r="NK75" s="29"/>
      <c r="NL75" s="29"/>
      <c r="NM75" s="29"/>
      <c r="NN75" s="29"/>
      <c r="NO75" s="29"/>
      <c r="NP75" s="29"/>
      <c r="NQ75" s="29"/>
      <c r="NR75" s="29"/>
      <c r="NS75" s="29"/>
      <c r="NT75" s="29"/>
      <c r="NU75" s="29"/>
      <c r="NV75" s="29"/>
      <c r="NW75" s="29"/>
      <c r="NX75" s="29"/>
      <c r="NY75" s="29"/>
      <c r="NZ75" s="29"/>
      <c r="OA75" s="29"/>
      <c r="OB75" s="29"/>
      <c r="OC75" s="29"/>
      <c r="OD75" s="29"/>
      <c r="OE75" s="29"/>
      <c r="OF75" s="29"/>
      <c r="OG75" s="29"/>
      <c r="OH75" s="29"/>
      <c r="OI75" s="29"/>
      <c r="OJ75" s="29"/>
      <c r="OK75" s="29"/>
      <c r="OL75" s="29"/>
      <c r="OM75" s="29"/>
      <c r="ON75" s="29"/>
      <c r="OO75" s="29"/>
      <c r="OP75" s="29"/>
      <c r="OQ75" s="29"/>
      <c r="OR75" s="29"/>
      <c r="OS75" s="29"/>
      <c r="OT75" s="29"/>
      <c r="OU75" s="29"/>
      <c r="OV75" s="29"/>
      <c r="OW75" s="29"/>
      <c r="OX75" s="29"/>
      <c r="OY75" s="29"/>
      <c r="OZ75" s="29"/>
      <c r="PA75" s="29"/>
      <c r="PB75" s="29"/>
      <c r="PC75" s="29"/>
      <c r="PD75" s="29"/>
      <c r="PE75" s="29"/>
      <c r="PF75" s="29"/>
      <c r="PG75" s="29"/>
      <c r="PH75" s="29"/>
      <c r="PI75" s="29"/>
      <c r="PJ75" s="29"/>
      <c r="PK75" s="29"/>
      <c r="PL75" s="29"/>
      <c r="PM75" s="29"/>
      <c r="PN75" s="29"/>
      <c r="PO75" s="29"/>
      <c r="PP75" s="29"/>
      <c r="PQ75" s="29"/>
      <c r="PR75" s="29"/>
      <c r="PS75" s="29"/>
      <c r="PT75" s="29"/>
      <c r="PU75" s="29"/>
      <c r="PV75" s="29"/>
      <c r="PW75" s="29"/>
      <c r="PX75" s="29"/>
      <c r="PY75" s="29"/>
      <c r="PZ75" s="29"/>
      <c r="QA75" s="29"/>
      <c r="QB75" s="29"/>
      <c r="QC75" s="29"/>
      <c r="QD75" s="29"/>
      <c r="QE75" s="29"/>
      <c r="QF75" s="29"/>
      <c r="QG75" s="29"/>
      <c r="QH75" s="29"/>
      <c r="QI75" s="29"/>
      <c r="QJ75" s="29"/>
      <c r="QK75" s="29"/>
      <c r="QL75" s="29"/>
      <c r="QM75" s="29"/>
      <c r="QN75" s="29"/>
      <c r="QO75" s="29"/>
      <c r="QP75" s="29"/>
      <c r="QQ75" s="29"/>
      <c r="QR75" s="29"/>
      <c r="QS75" s="29"/>
      <c r="QT75" s="29"/>
      <c r="QU75" s="29"/>
      <c r="QV75" s="29"/>
      <c r="QW75" s="29"/>
      <c r="QX75" s="29"/>
      <c r="QY75" s="29"/>
      <c r="QZ75" s="29"/>
      <c r="RA75" s="29"/>
      <c r="RB75" s="29"/>
      <c r="RC75" s="29"/>
      <c r="RD75" s="29"/>
      <c r="RE75" s="29"/>
      <c r="RF75" s="29"/>
      <c r="RG75" s="29"/>
      <c r="RH75" s="29"/>
      <c r="RI75" s="29"/>
      <c r="RJ75" s="29"/>
      <c r="RK75" s="29"/>
      <c r="RL75" s="29"/>
      <c r="RM75" s="29"/>
      <c r="RN75" s="29"/>
      <c r="RO75" s="29"/>
      <c r="RP75" s="29"/>
      <c r="RQ75" s="29"/>
      <c r="RR75" s="29"/>
      <c r="RS75" s="29"/>
      <c r="RT75" s="29"/>
      <c r="RU75" s="29"/>
      <c r="RV75" s="29"/>
      <c r="RW75" s="29"/>
      <c r="RX75" s="29"/>
      <c r="RY75" s="29"/>
      <c r="RZ75" s="29"/>
      <c r="SA75" s="29"/>
      <c r="SB75" s="29"/>
      <c r="SC75" s="29"/>
      <c r="SD75" s="29"/>
      <c r="SE75" s="29"/>
      <c r="SF75" s="29"/>
      <c r="SG75" s="29"/>
      <c r="SH75" s="29"/>
      <c r="SI75" s="29"/>
      <c r="SJ75" s="29"/>
      <c r="SK75" s="29"/>
      <c r="SL75" s="29"/>
      <c r="SM75" s="29"/>
      <c r="SN75" s="29"/>
      <c r="SO75" s="29"/>
      <c r="SP75" s="29"/>
      <c r="SQ75" s="29"/>
      <c r="SR75" s="29"/>
      <c r="SS75" s="29"/>
      <c r="ST75" s="29"/>
      <c r="SU75" s="29"/>
      <c r="SV75" s="29"/>
      <c r="SW75" s="29"/>
      <c r="SX75" s="29"/>
      <c r="SY75" s="29"/>
      <c r="SZ75" s="29"/>
      <c r="TA75" s="29"/>
      <c r="TB75" s="29"/>
      <c r="TC75" s="29"/>
      <c r="TD75" s="29"/>
      <c r="TE75" s="29"/>
      <c r="TF75" s="29"/>
      <c r="TG75" s="29"/>
      <c r="TH75" s="29"/>
      <c r="TI75" s="29"/>
      <c r="TJ75" s="29"/>
      <c r="TK75" s="29"/>
      <c r="TL75" s="29"/>
      <c r="TM75" s="29"/>
      <c r="TN75" s="29"/>
      <c r="TO75" s="29"/>
      <c r="TP75" s="29"/>
      <c r="TQ75" s="29"/>
      <c r="TR75" s="29"/>
      <c r="TS75" s="29"/>
      <c r="TT75" s="29"/>
      <c r="TU75" s="29"/>
      <c r="TV75" s="29"/>
      <c r="TW75" s="29"/>
      <c r="TX75" s="29"/>
      <c r="TY75" s="29"/>
      <c r="TZ75" s="29"/>
      <c r="UA75" s="29"/>
      <c r="UB75" s="29"/>
      <c r="UC75" s="29"/>
      <c r="UD75" s="29"/>
      <c r="UE75" s="29"/>
      <c r="UF75" s="29"/>
      <c r="UG75" s="29"/>
      <c r="UH75" s="29"/>
      <c r="UI75" s="29"/>
      <c r="UJ75" s="29"/>
      <c r="UK75" s="29"/>
      <c r="UL75" s="29"/>
      <c r="UM75" s="29"/>
      <c r="UN75" s="29"/>
      <c r="UO75" s="29"/>
      <c r="UP75" s="29"/>
      <c r="UQ75" s="29"/>
      <c r="UR75" s="29"/>
      <c r="US75" s="29"/>
      <c r="UT75" s="29"/>
      <c r="UU75" s="29"/>
      <c r="UV75" s="29"/>
      <c r="UW75" s="29"/>
      <c r="UX75" s="29"/>
      <c r="UY75" s="29"/>
      <c r="UZ75" s="29"/>
      <c r="VA75" s="29"/>
      <c r="VB75" s="29"/>
      <c r="VC75" s="29"/>
      <c r="VD75" s="29"/>
      <c r="VE75" s="29"/>
      <c r="VF75" s="29"/>
      <c r="VG75" s="29"/>
      <c r="VH75" s="29"/>
      <c r="VI75" s="29"/>
      <c r="VJ75" s="29"/>
      <c r="VK75" s="29"/>
      <c r="VL75" s="29"/>
      <c r="VM75" s="29"/>
      <c r="VN75" s="29"/>
      <c r="VO75" s="29"/>
      <c r="VP75" s="29"/>
      <c r="VQ75" s="29"/>
      <c r="VR75" s="29"/>
      <c r="VS75" s="29"/>
      <c r="VT75" s="29"/>
      <c r="VU75" s="29"/>
      <c r="VV75" s="29"/>
      <c r="VW75" s="29"/>
      <c r="VX75" s="29"/>
      <c r="VY75" s="29"/>
      <c r="VZ75" s="29"/>
      <c r="WA75" s="29"/>
      <c r="WB75" s="29"/>
      <c r="WC75" s="29"/>
      <c r="WD75" s="29"/>
      <c r="WE75" s="29"/>
      <c r="WF75" s="29"/>
      <c r="WG75" s="29"/>
      <c r="WH75" s="29"/>
      <c r="WI75" s="29"/>
      <c r="WJ75" s="29"/>
      <c r="WK75" s="29"/>
      <c r="WL75" s="29"/>
      <c r="WM75" s="29"/>
      <c r="WN75" s="29"/>
      <c r="WO75" s="29"/>
      <c r="WP75" s="29"/>
      <c r="WQ75" s="29"/>
      <c r="WR75" s="29"/>
      <c r="WS75" s="29"/>
      <c r="WT75" s="29"/>
      <c r="WU75" s="29"/>
      <c r="WV75" s="29"/>
      <c r="WW75" s="29"/>
      <c r="WX75" s="29"/>
      <c r="WY75" s="29"/>
      <c r="WZ75" s="29"/>
      <c r="XA75" s="29"/>
      <c r="XB75" s="29"/>
      <c r="XC75" s="29"/>
      <c r="XD75" s="29"/>
      <c r="XE75" s="29"/>
      <c r="XF75" s="29"/>
      <c r="XG75" s="29"/>
      <c r="XH75" s="29"/>
      <c r="XI75" s="29"/>
      <c r="XJ75" s="29"/>
      <c r="XK75" s="29"/>
      <c r="XL75" s="29"/>
      <c r="XM75" s="29"/>
      <c r="XN75" s="29"/>
      <c r="XO75" s="29"/>
      <c r="XP75" s="29"/>
      <c r="XQ75" s="29"/>
      <c r="XR75" s="29"/>
      <c r="XS75" s="29"/>
      <c r="XT75" s="29"/>
      <c r="XU75" s="29"/>
      <c r="XV75" s="29"/>
      <c r="XW75" s="29"/>
      <c r="XX75" s="29"/>
      <c r="XY75" s="29"/>
      <c r="XZ75" s="29"/>
      <c r="YA75" s="29"/>
      <c r="YB75" s="29"/>
      <c r="YC75" s="29"/>
      <c r="YD75" s="29"/>
      <c r="YE75" s="29"/>
      <c r="YF75" s="29"/>
      <c r="YG75" s="29"/>
      <c r="YH75" s="29"/>
      <c r="YI75" s="29"/>
      <c r="YJ75" s="29"/>
      <c r="YK75" s="29"/>
      <c r="YL75" s="29"/>
      <c r="YM75" s="29"/>
      <c r="YN75" s="29"/>
      <c r="YO75" s="29"/>
      <c r="YP75" s="29"/>
      <c r="YQ75" s="29"/>
      <c r="YR75" s="29"/>
      <c r="YS75" s="29"/>
      <c r="YT75" s="29"/>
      <c r="YU75" s="29"/>
      <c r="YV75" s="29"/>
      <c r="YW75" s="29"/>
      <c r="YX75" s="29"/>
      <c r="YY75" s="29"/>
      <c r="YZ75" s="29"/>
      <c r="ZA75" s="29"/>
      <c r="ZB75" s="29"/>
      <c r="ZC75" s="29"/>
      <c r="ZD75" s="29"/>
      <c r="ZE75" s="29"/>
      <c r="ZF75" s="29"/>
      <c r="ZG75" s="29"/>
      <c r="ZH75" s="29"/>
      <c r="ZI75" s="29"/>
      <c r="ZJ75" s="29"/>
      <c r="ZK75" s="29"/>
      <c r="ZL75" s="29"/>
      <c r="ZM75" s="29"/>
      <c r="ZN75" s="29"/>
      <c r="ZO75" s="29"/>
      <c r="ZP75" s="29"/>
      <c r="ZQ75" s="29"/>
      <c r="ZR75" s="29"/>
      <c r="ZS75" s="29"/>
      <c r="ZT75" s="29"/>
      <c r="ZU75" s="29"/>
      <c r="ZV75" s="29"/>
      <c r="ZW75" s="29"/>
      <c r="ZX75" s="29"/>
      <c r="ZY75" s="29"/>
      <c r="ZZ75" s="29"/>
      <c r="AAA75" s="29"/>
      <c r="AAB75" s="29"/>
      <c r="AAC75" s="29"/>
      <c r="AAD75" s="29"/>
      <c r="AAE75" s="29"/>
      <c r="AAF75" s="29"/>
      <c r="AAG75" s="29"/>
      <c r="AAH75" s="29"/>
      <c r="AAI75" s="29"/>
      <c r="AAJ75" s="29"/>
      <c r="AAK75" s="29"/>
      <c r="AAL75" s="29"/>
      <c r="AAM75" s="29"/>
      <c r="AAN75" s="29"/>
      <c r="AAO75" s="29"/>
      <c r="AAP75" s="29"/>
      <c r="AAQ75" s="29"/>
      <c r="AAR75" s="29"/>
      <c r="AAS75" s="29"/>
      <c r="AAT75" s="29"/>
      <c r="AAU75" s="29"/>
      <c r="AAV75" s="29"/>
      <c r="AAW75" s="29"/>
      <c r="AAX75" s="29"/>
      <c r="AAY75" s="29"/>
      <c r="AAZ75" s="29"/>
      <c r="ABA75" s="29"/>
      <c r="ABB75" s="29"/>
      <c r="ABC75" s="29"/>
      <c r="ABD75" s="29"/>
      <c r="ABE75" s="29"/>
      <c r="ABF75" s="29"/>
      <c r="ABG75" s="29"/>
      <c r="ABH75" s="29"/>
      <c r="ABI75" s="29"/>
      <c r="ABJ75" s="29"/>
      <c r="ABK75" s="29"/>
      <c r="ABL75" s="29"/>
      <c r="ABM75" s="29"/>
      <c r="ABN75" s="29"/>
      <c r="ABO75" s="29"/>
      <c r="ABP75" s="29"/>
      <c r="ABQ75" s="29"/>
      <c r="ABR75" s="29"/>
      <c r="ABS75" s="29"/>
      <c r="ABT75" s="29"/>
      <c r="ABU75" s="29"/>
      <c r="ABV75" s="29"/>
      <c r="ABW75" s="29"/>
      <c r="ABX75" s="29"/>
      <c r="ABY75" s="29"/>
      <c r="ABZ75" s="29"/>
      <c r="ACA75" s="29"/>
      <c r="ACB75" s="29"/>
      <c r="ACC75" s="29"/>
      <c r="ACD75" s="29"/>
      <c r="ACE75" s="29"/>
      <c r="ACF75" s="29"/>
      <c r="ACG75" s="29"/>
      <c r="ACH75" s="29"/>
      <c r="ACI75" s="29"/>
      <c r="ACJ75" s="29"/>
      <c r="ACK75" s="29"/>
      <c r="ACL75" s="29"/>
      <c r="ACM75" s="29"/>
      <c r="ACN75" s="29"/>
      <c r="ACO75" s="29"/>
      <c r="ACP75" s="29"/>
      <c r="ACQ75" s="29"/>
      <c r="ACR75" s="29"/>
      <c r="ACS75" s="29"/>
      <c r="ACT75" s="29"/>
      <c r="ACU75" s="29"/>
      <c r="ACV75" s="29"/>
      <c r="ACW75" s="29"/>
      <c r="ACX75" s="29"/>
      <c r="ACY75" s="29"/>
      <c r="ACZ75" s="29"/>
      <c r="ADA75" s="29"/>
      <c r="ADB75" s="29"/>
      <c r="ADC75" s="29"/>
      <c r="ADD75" s="29"/>
      <c r="ADE75" s="29"/>
      <c r="ADF75" s="29"/>
      <c r="ADG75" s="29"/>
      <c r="ADH75" s="29"/>
      <c r="ADI75" s="29"/>
      <c r="ADJ75" s="29"/>
      <c r="ADK75" s="29"/>
      <c r="ADL75" s="29"/>
      <c r="ADM75" s="29"/>
      <c r="ADN75" s="29"/>
      <c r="ADO75" s="29"/>
      <c r="ADP75" s="29"/>
      <c r="ADQ75" s="29"/>
      <c r="ADR75" s="29"/>
      <c r="ADS75" s="29"/>
      <c r="ADT75" s="29"/>
      <c r="ADU75" s="29"/>
      <c r="ADV75" s="29"/>
      <c r="ADW75" s="29"/>
      <c r="ADX75" s="29"/>
      <c r="ADY75" s="29"/>
      <c r="ADZ75" s="29"/>
      <c r="AEA75" s="29"/>
      <c r="AEB75" s="29"/>
      <c r="AEC75" s="29"/>
      <c r="AED75" s="29"/>
      <c r="AEE75" s="29"/>
      <c r="AEF75" s="29"/>
      <c r="AEG75" s="29"/>
      <c r="AEH75" s="29"/>
      <c r="AEI75" s="29"/>
      <c r="AEJ75" s="29"/>
      <c r="AEK75" s="29"/>
      <c r="AEL75" s="29"/>
      <c r="AEM75" s="29"/>
      <c r="AEN75" s="29"/>
      <c r="AEO75" s="29"/>
      <c r="AEP75" s="29"/>
      <c r="AEQ75" s="29"/>
      <c r="AER75" s="29"/>
      <c r="AES75" s="29"/>
      <c r="AET75" s="29"/>
      <c r="AEU75" s="29"/>
      <c r="AEV75" s="29"/>
      <c r="AEW75" s="29"/>
      <c r="AEX75" s="29"/>
      <c r="AEY75" s="29"/>
      <c r="AEZ75" s="29"/>
      <c r="AFA75" s="29"/>
      <c r="AFB75" s="29"/>
      <c r="AFC75" s="29"/>
      <c r="AFD75" s="29"/>
      <c r="AFE75" s="29"/>
      <c r="AFF75" s="29"/>
      <c r="AFG75" s="29"/>
      <c r="AFH75" s="29"/>
      <c r="AFI75" s="29"/>
      <c r="AFJ75" s="29"/>
      <c r="AFK75" s="29"/>
      <c r="AFL75" s="29"/>
      <c r="AFM75" s="29"/>
      <c r="AFN75" s="29"/>
      <c r="AFO75" s="29"/>
      <c r="AFP75" s="29"/>
      <c r="AFQ75" s="29"/>
      <c r="AFR75" s="29"/>
      <c r="AFS75" s="29"/>
      <c r="AFT75" s="29"/>
      <c r="AFU75" s="29"/>
      <c r="AFV75" s="29"/>
      <c r="AFW75" s="29"/>
      <c r="AFX75" s="29"/>
      <c r="AFY75" s="29"/>
      <c r="AFZ75" s="29"/>
      <c r="AGA75" s="29"/>
      <c r="AGB75" s="29"/>
      <c r="AGC75" s="29"/>
      <c r="AGD75" s="29"/>
      <c r="AGE75" s="29"/>
      <c r="AGF75" s="29"/>
      <c r="AGG75" s="29"/>
      <c r="AGH75" s="29"/>
      <c r="AGI75" s="29"/>
      <c r="AGJ75" s="29"/>
      <c r="AGK75" s="29"/>
      <c r="AGL75" s="29"/>
      <c r="AGM75" s="29"/>
      <c r="AGN75" s="29"/>
      <c r="AGO75" s="29"/>
      <c r="AGP75" s="29"/>
      <c r="AGQ75" s="29"/>
      <c r="AGR75" s="29"/>
      <c r="AGS75" s="29"/>
      <c r="AGT75" s="29"/>
      <c r="AGU75" s="29"/>
      <c r="AGV75" s="29"/>
      <c r="AGW75" s="29"/>
      <c r="AGX75" s="29"/>
      <c r="AGY75" s="29"/>
      <c r="AGZ75" s="29"/>
      <c r="AHA75" s="29"/>
      <c r="AHB75" s="29"/>
      <c r="AHC75" s="29"/>
      <c r="AHD75" s="29"/>
      <c r="AHE75" s="29"/>
      <c r="AHF75" s="29"/>
      <c r="AHG75" s="29"/>
      <c r="AHH75" s="29"/>
      <c r="AHI75" s="29"/>
      <c r="AHJ75" s="29"/>
      <c r="AHK75" s="29"/>
      <c r="AHL75" s="29"/>
      <c r="AHM75" s="29"/>
      <c r="AHN75" s="29"/>
      <c r="AHO75" s="29"/>
      <c r="AHP75" s="29"/>
      <c r="AHQ75" s="29"/>
      <c r="AHR75" s="29"/>
      <c r="AHS75" s="29"/>
      <c r="AHT75" s="29"/>
      <c r="AHU75" s="29"/>
      <c r="AHV75" s="29"/>
      <c r="AHW75" s="29"/>
      <c r="AHX75" s="29"/>
      <c r="AHY75" s="29"/>
    </row>
    <row r="76" spans="1:909" s="29" customFormat="1">
      <c r="A76" s="91" t="s">
        <v>84</v>
      </c>
      <c r="B76" s="68"/>
      <c r="C76" s="88"/>
      <c r="D76" s="88"/>
      <c r="E76" s="133"/>
      <c r="F76" s="88"/>
      <c r="G76" s="130">
        <v>14825.32</v>
      </c>
      <c r="H76" s="134"/>
    </row>
    <row r="77" spans="1:909" s="29" customFormat="1">
      <c r="A77" s="135" t="s">
        <v>83</v>
      </c>
      <c r="B77" s="43" t="s">
        <v>136</v>
      </c>
      <c r="C77" s="54">
        <v>13</v>
      </c>
      <c r="D77" s="54">
        <v>1308</v>
      </c>
      <c r="E77" s="44" t="s">
        <v>154</v>
      </c>
      <c r="F77" s="54">
        <v>23576</v>
      </c>
      <c r="G77" s="61">
        <v>756</v>
      </c>
      <c r="H77" s="106" t="s">
        <v>170</v>
      </c>
    </row>
    <row r="78" spans="1:909" s="29" customFormat="1">
      <c r="A78" s="172"/>
      <c r="B78" s="43" t="s">
        <v>136</v>
      </c>
      <c r="C78" s="68">
        <v>19</v>
      </c>
      <c r="D78" s="68">
        <v>1399</v>
      </c>
      <c r="E78" s="65" t="s">
        <v>120</v>
      </c>
      <c r="F78" s="68">
        <v>679904</v>
      </c>
      <c r="G78" s="129">
        <v>679</v>
      </c>
      <c r="H78" s="173" t="s">
        <v>171</v>
      </c>
    </row>
    <row r="79" spans="1:909" s="29" customFormat="1">
      <c r="A79" s="172"/>
      <c r="B79" s="43" t="s">
        <v>136</v>
      </c>
      <c r="C79" s="68">
        <v>27</v>
      </c>
      <c r="D79" s="68">
        <v>1409</v>
      </c>
      <c r="E79" s="65" t="s">
        <v>120</v>
      </c>
      <c r="F79" s="68">
        <v>679782</v>
      </c>
      <c r="G79" s="129">
        <v>3665.2</v>
      </c>
      <c r="H79" s="173" t="s">
        <v>132</v>
      </c>
    </row>
    <row r="80" spans="1:909" s="29" customFormat="1">
      <c r="A80" s="172"/>
      <c r="B80" s="43" t="s">
        <v>136</v>
      </c>
      <c r="C80" s="68">
        <v>27</v>
      </c>
      <c r="D80" s="68">
        <v>1422</v>
      </c>
      <c r="E80" s="65" t="s">
        <v>137</v>
      </c>
      <c r="F80" s="68">
        <v>167</v>
      </c>
      <c r="G80" s="129">
        <v>73.78</v>
      </c>
      <c r="H80" s="173" t="s">
        <v>172</v>
      </c>
    </row>
    <row r="81" spans="1:909" s="29" customFormat="1" ht="13.5" thickBot="1">
      <c r="A81" s="19" t="s">
        <v>82</v>
      </c>
      <c r="B81" s="75"/>
      <c r="C81" s="75"/>
      <c r="D81" s="75"/>
      <c r="E81" s="76"/>
      <c r="F81" s="75"/>
      <c r="G81" s="77">
        <f>SUM(G76:G80)</f>
        <v>19999.3</v>
      </c>
      <c r="H81" s="78"/>
    </row>
    <row r="82" spans="1:909" s="29" customFormat="1">
      <c r="A82" s="31" t="s">
        <v>92</v>
      </c>
      <c r="B82" s="73"/>
      <c r="C82" s="73"/>
      <c r="D82" s="73"/>
      <c r="E82" s="99"/>
      <c r="F82" s="73"/>
      <c r="G82" s="74">
        <v>6481.54</v>
      </c>
      <c r="H82" s="100"/>
    </row>
    <row r="83" spans="1:909" s="29" customFormat="1">
      <c r="A83" s="140" t="s">
        <v>93</v>
      </c>
      <c r="B83" s="43" t="s">
        <v>136</v>
      </c>
      <c r="C83" s="54">
        <v>15</v>
      </c>
      <c r="D83" s="54">
        <v>243</v>
      </c>
      <c r="E83" s="44" t="s">
        <v>76</v>
      </c>
      <c r="F83" s="43" t="s">
        <v>77</v>
      </c>
      <c r="G83" s="61">
        <v>25</v>
      </c>
      <c r="H83" s="137" t="s">
        <v>173</v>
      </c>
    </row>
    <row r="84" spans="1:909" s="29" customFormat="1" ht="12" customHeight="1" thickBot="1">
      <c r="A84" s="19" t="s">
        <v>87</v>
      </c>
      <c r="B84" s="75"/>
      <c r="C84" s="75"/>
      <c r="D84" s="75"/>
      <c r="E84" s="76"/>
      <c r="F84" s="75"/>
      <c r="G84" s="77">
        <f>SUM(G82:G83)</f>
        <v>6506.54</v>
      </c>
      <c r="H84" s="78"/>
    </row>
    <row r="85" spans="1:909" s="29" customFormat="1" ht="12" customHeight="1">
      <c r="A85" s="62" t="s">
        <v>122</v>
      </c>
      <c r="B85" s="88"/>
      <c r="C85" s="88"/>
      <c r="D85" s="88"/>
      <c r="E85" s="133"/>
      <c r="F85" s="88"/>
      <c r="G85" s="130">
        <v>2177.6999999999998</v>
      </c>
      <c r="H85" s="134"/>
    </row>
    <row r="86" spans="1:909" s="29" customFormat="1" ht="12" customHeight="1">
      <c r="A86" s="42" t="s">
        <v>113</v>
      </c>
      <c r="B86" s="43"/>
      <c r="C86" s="54"/>
      <c r="D86" s="54"/>
      <c r="E86" s="44"/>
      <c r="F86" s="54"/>
      <c r="G86" s="61"/>
      <c r="H86" s="106"/>
    </row>
    <row r="87" spans="1:909" s="29" customFormat="1" ht="12" customHeight="1" thickBot="1">
      <c r="A87" s="19" t="s">
        <v>114</v>
      </c>
      <c r="B87" s="75"/>
      <c r="C87" s="75"/>
      <c r="D87" s="75"/>
      <c r="E87" s="76"/>
      <c r="F87" s="75"/>
      <c r="G87" s="77">
        <v>2177.6999999999998</v>
      </c>
      <c r="H87" s="78"/>
    </row>
    <row r="88" spans="1:909" s="29" customFormat="1" ht="12" customHeight="1">
      <c r="A88" s="62" t="s">
        <v>101</v>
      </c>
      <c r="B88" s="88"/>
      <c r="C88" s="88"/>
      <c r="D88" s="88"/>
      <c r="E88" s="133"/>
      <c r="F88" s="88"/>
      <c r="G88" s="130">
        <v>814.64</v>
      </c>
      <c r="H88" s="134"/>
    </row>
    <row r="89" spans="1:909" s="29" customFormat="1" ht="12" customHeight="1">
      <c r="A89" s="42" t="s">
        <v>98</v>
      </c>
      <c r="B89" s="43"/>
      <c r="C89" s="54"/>
      <c r="D89" s="54"/>
      <c r="E89" s="44"/>
      <c r="F89" s="54"/>
      <c r="G89" s="61"/>
      <c r="H89" s="106"/>
    </row>
    <row r="90" spans="1:909" s="29" customFormat="1" ht="12" customHeight="1" thickBot="1">
      <c r="A90" s="19" t="s">
        <v>99</v>
      </c>
      <c r="B90" s="75"/>
      <c r="C90" s="75"/>
      <c r="D90" s="75"/>
      <c r="E90" s="76"/>
      <c r="F90" s="75"/>
      <c r="G90" s="77">
        <f>SUM(G88:G89)</f>
        <v>814.64</v>
      </c>
      <c r="H90" s="78"/>
    </row>
    <row r="91" spans="1:909" s="29" customFormat="1">
      <c r="A91" s="91" t="s">
        <v>65</v>
      </c>
      <c r="B91" s="73"/>
      <c r="C91" s="73"/>
      <c r="D91" s="73"/>
      <c r="E91" s="99"/>
      <c r="F91" s="73"/>
      <c r="G91" s="74">
        <v>9134.82</v>
      </c>
      <c r="H91" s="100"/>
    </row>
    <row r="92" spans="1:909" s="29" customFormat="1">
      <c r="A92" s="44" t="s">
        <v>52</v>
      </c>
      <c r="B92" s="43" t="s">
        <v>136</v>
      </c>
      <c r="C92" s="54">
        <v>27</v>
      </c>
      <c r="D92" s="54">
        <v>1419</v>
      </c>
      <c r="E92" s="44" t="s">
        <v>125</v>
      </c>
      <c r="F92" s="54"/>
      <c r="G92" s="61">
        <v>6756.9</v>
      </c>
      <c r="H92" s="106" t="s">
        <v>174</v>
      </c>
    </row>
    <row r="93" spans="1:909" s="29" customFormat="1" ht="13.5" thickBot="1">
      <c r="A93" s="111" t="s">
        <v>53</v>
      </c>
      <c r="B93" s="75"/>
      <c r="C93" s="75"/>
      <c r="D93" s="75"/>
      <c r="E93" s="76"/>
      <c r="F93" s="75"/>
      <c r="G93" s="77">
        <f>SUM(G91:G92)</f>
        <v>15891.72</v>
      </c>
      <c r="H93" s="78"/>
    </row>
    <row r="94" spans="1:909" s="29" customFormat="1">
      <c r="A94" s="91" t="s">
        <v>66</v>
      </c>
      <c r="B94" s="88"/>
      <c r="C94" s="73"/>
      <c r="D94" s="73"/>
      <c r="E94" s="99"/>
      <c r="F94" s="73"/>
      <c r="G94" s="74">
        <v>3600</v>
      </c>
      <c r="H94" s="100"/>
    </row>
    <row r="95" spans="1:909">
      <c r="A95" s="42" t="s">
        <v>25</v>
      </c>
      <c r="B95" s="43"/>
      <c r="C95" s="107"/>
      <c r="D95" s="107"/>
      <c r="E95" s="108"/>
      <c r="F95" s="107"/>
      <c r="G95" s="109"/>
      <c r="H95" s="110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  <c r="GO95" s="29"/>
      <c r="GP95" s="29"/>
      <c r="GQ95" s="29"/>
      <c r="GR95" s="29"/>
      <c r="GS95" s="29"/>
      <c r="GT95" s="29"/>
      <c r="GU95" s="29"/>
      <c r="GV95" s="29"/>
      <c r="GW95" s="29"/>
      <c r="GX95" s="29"/>
      <c r="GY95" s="29"/>
      <c r="GZ95" s="29"/>
      <c r="HA95" s="29"/>
      <c r="HB95" s="29"/>
      <c r="HC95" s="29"/>
      <c r="HD95" s="29"/>
      <c r="HE95" s="29"/>
      <c r="HF95" s="29"/>
      <c r="HG95" s="29"/>
      <c r="HH95" s="29"/>
      <c r="HI95" s="29"/>
      <c r="HJ95" s="29"/>
      <c r="HK95" s="29"/>
      <c r="HL95" s="29"/>
      <c r="HM95" s="29"/>
      <c r="HN95" s="29"/>
      <c r="HO95" s="29"/>
      <c r="HP95" s="29"/>
      <c r="HQ95" s="29"/>
      <c r="HR95" s="29"/>
      <c r="HS95" s="29"/>
      <c r="HT95" s="29"/>
      <c r="HU95" s="29"/>
      <c r="HV95" s="29"/>
      <c r="HW95" s="29"/>
      <c r="HX95" s="29"/>
      <c r="HY95" s="29"/>
      <c r="HZ95" s="29"/>
      <c r="IA95" s="29"/>
      <c r="IB95" s="29"/>
      <c r="IC95" s="29"/>
      <c r="ID95" s="29"/>
      <c r="IE95" s="29"/>
      <c r="IF95" s="29"/>
      <c r="IG95" s="29"/>
      <c r="IH95" s="29"/>
      <c r="II95" s="29"/>
      <c r="IJ95" s="29"/>
      <c r="IK95" s="29"/>
      <c r="IL95" s="29"/>
      <c r="IM95" s="29"/>
      <c r="IN95" s="29"/>
      <c r="IO95" s="29"/>
      <c r="IP95" s="29"/>
      <c r="IQ95" s="29"/>
      <c r="IR95" s="29"/>
      <c r="IS95" s="29"/>
      <c r="IT95" s="29"/>
      <c r="IU95" s="29"/>
      <c r="IV95" s="29"/>
      <c r="IW95" s="29"/>
      <c r="IX95" s="29"/>
      <c r="IY95" s="29"/>
      <c r="IZ95" s="29"/>
      <c r="JA95" s="29"/>
      <c r="JB95" s="29"/>
      <c r="JC95" s="29"/>
      <c r="JD95" s="29"/>
      <c r="JE95" s="29"/>
      <c r="JF95" s="29"/>
      <c r="JG95" s="29"/>
      <c r="JH95" s="29"/>
      <c r="JI95" s="29"/>
      <c r="JJ95" s="29"/>
      <c r="JK95" s="29"/>
      <c r="JL95" s="29"/>
      <c r="JM95" s="29"/>
      <c r="JN95" s="29"/>
      <c r="JO95" s="29"/>
      <c r="JP95" s="29"/>
      <c r="JQ95" s="29"/>
      <c r="JR95" s="29"/>
      <c r="JS95" s="29"/>
      <c r="JT95" s="29"/>
      <c r="JU95" s="29"/>
      <c r="JV95" s="29"/>
      <c r="JW95" s="29"/>
      <c r="JX95" s="29"/>
      <c r="JY95" s="29"/>
      <c r="JZ95" s="29"/>
      <c r="KA95" s="29"/>
      <c r="KB95" s="29"/>
      <c r="KC95" s="29"/>
      <c r="KD95" s="29"/>
      <c r="KE95" s="29"/>
      <c r="KF95" s="29"/>
      <c r="KG95" s="29"/>
      <c r="KH95" s="29"/>
      <c r="KI95" s="29"/>
      <c r="KJ95" s="29"/>
      <c r="KK95" s="29"/>
      <c r="KL95" s="29"/>
      <c r="KM95" s="29"/>
      <c r="KN95" s="29"/>
      <c r="KO95" s="29"/>
      <c r="KP95" s="29"/>
      <c r="KQ95" s="29"/>
      <c r="KR95" s="29"/>
      <c r="KS95" s="29"/>
      <c r="KT95" s="29"/>
      <c r="KU95" s="29"/>
      <c r="KV95" s="29"/>
      <c r="KW95" s="29"/>
      <c r="KX95" s="29"/>
      <c r="KY95" s="29"/>
      <c r="KZ95" s="29"/>
      <c r="LA95" s="29"/>
      <c r="LB95" s="29"/>
      <c r="LC95" s="29"/>
      <c r="LD95" s="29"/>
      <c r="LE95" s="29"/>
      <c r="LF95" s="29"/>
      <c r="LG95" s="29"/>
      <c r="LH95" s="29"/>
      <c r="LI95" s="29"/>
      <c r="LJ95" s="29"/>
      <c r="LK95" s="29"/>
      <c r="LL95" s="29"/>
      <c r="LM95" s="29"/>
      <c r="LN95" s="29"/>
      <c r="LO95" s="29"/>
      <c r="LP95" s="29"/>
      <c r="LQ95" s="29"/>
      <c r="LR95" s="29"/>
      <c r="LS95" s="29"/>
      <c r="LT95" s="29"/>
      <c r="LU95" s="29"/>
      <c r="LV95" s="29"/>
      <c r="LW95" s="29"/>
      <c r="LX95" s="29"/>
      <c r="LY95" s="29"/>
      <c r="LZ95" s="29"/>
      <c r="MA95" s="29"/>
      <c r="MB95" s="29"/>
      <c r="MC95" s="29"/>
      <c r="MD95" s="29"/>
      <c r="ME95" s="29"/>
      <c r="MF95" s="29"/>
      <c r="MG95" s="29"/>
      <c r="MH95" s="29"/>
      <c r="MI95" s="29"/>
      <c r="MJ95" s="29"/>
      <c r="MK95" s="29"/>
      <c r="ML95" s="29"/>
      <c r="MM95" s="29"/>
      <c r="MN95" s="29"/>
      <c r="MO95" s="29"/>
      <c r="MP95" s="29"/>
      <c r="MQ95" s="29"/>
      <c r="MR95" s="29"/>
      <c r="MS95" s="29"/>
      <c r="MT95" s="29"/>
      <c r="MU95" s="29"/>
      <c r="MV95" s="29"/>
      <c r="MW95" s="29"/>
      <c r="MX95" s="29"/>
      <c r="MY95" s="29"/>
      <c r="MZ95" s="29"/>
      <c r="NA95" s="29"/>
      <c r="NB95" s="29"/>
      <c r="NC95" s="29"/>
      <c r="ND95" s="29"/>
      <c r="NE95" s="29"/>
      <c r="NF95" s="29"/>
      <c r="NG95" s="29"/>
      <c r="NH95" s="29"/>
      <c r="NI95" s="29"/>
      <c r="NJ95" s="29"/>
      <c r="NK95" s="29"/>
      <c r="NL95" s="29"/>
      <c r="NM95" s="29"/>
      <c r="NN95" s="29"/>
      <c r="NO95" s="29"/>
      <c r="NP95" s="29"/>
      <c r="NQ95" s="29"/>
      <c r="NR95" s="29"/>
      <c r="NS95" s="29"/>
      <c r="NT95" s="29"/>
      <c r="NU95" s="29"/>
      <c r="NV95" s="29"/>
      <c r="NW95" s="29"/>
      <c r="NX95" s="29"/>
      <c r="NY95" s="29"/>
      <c r="NZ95" s="29"/>
      <c r="OA95" s="29"/>
      <c r="OB95" s="29"/>
      <c r="OC95" s="29"/>
      <c r="OD95" s="29"/>
      <c r="OE95" s="29"/>
      <c r="OF95" s="29"/>
      <c r="OG95" s="29"/>
      <c r="OH95" s="29"/>
      <c r="OI95" s="29"/>
      <c r="OJ95" s="29"/>
      <c r="OK95" s="29"/>
      <c r="OL95" s="29"/>
      <c r="OM95" s="29"/>
      <c r="ON95" s="29"/>
      <c r="OO95" s="29"/>
      <c r="OP95" s="29"/>
      <c r="OQ95" s="29"/>
      <c r="OR95" s="29"/>
      <c r="OS95" s="29"/>
      <c r="OT95" s="29"/>
      <c r="OU95" s="29"/>
      <c r="OV95" s="29"/>
      <c r="OW95" s="29"/>
      <c r="OX95" s="29"/>
      <c r="OY95" s="29"/>
      <c r="OZ95" s="29"/>
      <c r="PA95" s="29"/>
      <c r="PB95" s="29"/>
      <c r="PC95" s="29"/>
      <c r="PD95" s="29"/>
      <c r="PE95" s="29"/>
      <c r="PF95" s="29"/>
      <c r="PG95" s="29"/>
      <c r="PH95" s="29"/>
      <c r="PI95" s="29"/>
      <c r="PJ95" s="29"/>
      <c r="PK95" s="29"/>
      <c r="PL95" s="29"/>
      <c r="PM95" s="29"/>
      <c r="PN95" s="29"/>
      <c r="PO95" s="29"/>
      <c r="PP95" s="29"/>
      <c r="PQ95" s="29"/>
      <c r="PR95" s="29"/>
      <c r="PS95" s="29"/>
      <c r="PT95" s="29"/>
      <c r="PU95" s="29"/>
      <c r="PV95" s="29"/>
      <c r="PW95" s="29"/>
      <c r="PX95" s="29"/>
      <c r="PY95" s="29"/>
      <c r="PZ95" s="29"/>
      <c r="QA95" s="29"/>
      <c r="QB95" s="29"/>
      <c r="QC95" s="29"/>
      <c r="QD95" s="29"/>
      <c r="QE95" s="29"/>
      <c r="QF95" s="29"/>
      <c r="QG95" s="29"/>
      <c r="QH95" s="29"/>
      <c r="QI95" s="29"/>
      <c r="QJ95" s="29"/>
      <c r="QK95" s="29"/>
      <c r="QL95" s="29"/>
      <c r="QM95" s="29"/>
      <c r="QN95" s="29"/>
      <c r="QO95" s="29"/>
      <c r="QP95" s="29"/>
      <c r="QQ95" s="29"/>
      <c r="QR95" s="29"/>
      <c r="QS95" s="29"/>
      <c r="QT95" s="29"/>
      <c r="QU95" s="29"/>
      <c r="QV95" s="29"/>
      <c r="QW95" s="29"/>
      <c r="QX95" s="29"/>
      <c r="QY95" s="29"/>
      <c r="QZ95" s="29"/>
      <c r="RA95" s="29"/>
      <c r="RB95" s="29"/>
      <c r="RC95" s="29"/>
      <c r="RD95" s="29"/>
      <c r="RE95" s="29"/>
      <c r="RF95" s="29"/>
      <c r="RG95" s="29"/>
      <c r="RH95" s="29"/>
      <c r="RI95" s="29"/>
      <c r="RJ95" s="29"/>
      <c r="RK95" s="29"/>
      <c r="RL95" s="29"/>
      <c r="RM95" s="29"/>
      <c r="RN95" s="29"/>
      <c r="RO95" s="29"/>
      <c r="RP95" s="29"/>
      <c r="RQ95" s="29"/>
      <c r="RR95" s="29"/>
      <c r="RS95" s="29"/>
      <c r="RT95" s="29"/>
      <c r="RU95" s="29"/>
      <c r="RV95" s="29"/>
      <c r="RW95" s="29"/>
      <c r="RX95" s="29"/>
      <c r="RY95" s="29"/>
      <c r="RZ95" s="29"/>
      <c r="SA95" s="29"/>
      <c r="SB95" s="29"/>
      <c r="SC95" s="29"/>
      <c r="SD95" s="29"/>
      <c r="SE95" s="29"/>
      <c r="SF95" s="29"/>
      <c r="SG95" s="29"/>
      <c r="SH95" s="29"/>
      <c r="SI95" s="29"/>
      <c r="SJ95" s="29"/>
      <c r="SK95" s="29"/>
      <c r="SL95" s="29"/>
      <c r="SM95" s="29"/>
      <c r="SN95" s="29"/>
      <c r="SO95" s="29"/>
      <c r="SP95" s="29"/>
      <c r="SQ95" s="29"/>
      <c r="SR95" s="29"/>
      <c r="SS95" s="29"/>
      <c r="ST95" s="29"/>
      <c r="SU95" s="29"/>
      <c r="SV95" s="29"/>
      <c r="SW95" s="29"/>
      <c r="SX95" s="29"/>
      <c r="SY95" s="29"/>
      <c r="SZ95" s="29"/>
      <c r="TA95" s="29"/>
      <c r="TB95" s="29"/>
      <c r="TC95" s="29"/>
      <c r="TD95" s="29"/>
      <c r="TE95" s="29"/>
      <c r="TF95" s="29"/>
      <c r="TG95" s="29"/>
      <c r="TH95" s="29"/>
      <c r="TI95" s="29"/>
      <c r="TJ95" s="29"/>
      <c r="TK95" s="29"/>
      <c r="TL95" s="29"/>
      <c r="TM95" s="29"/>
      <c r="TN95" s="29"/>
      <c r="TO95" s="29"/>
      <c r="TP95" s="29"/>
      <c r="TQ95" s="29"/>
      <c r="TR95" s="29"/>
      <c r="TS95" s="29"/>
      <c r="TT95" s="29"/>
      <c r="TU95" s="29"/>
      <c r="TV95" s="29"/>
      <c r="TW95" s="29"/>
      <c r="TX95" s="29"/>
      <c r="TY95" s="29"/>
      <c r="TZ95" s="29"/>
      <c r="UA95" s="29"/>
      <c r="UB95" s="29"/>
      <c r="UC95" s="29"/>
      <c r="UD95" s="29"/>
      <c r="UE95" s="29"/>
      <c r="UF95" s="29"/>
      <c r="UG95" s="29"/>
      <c r="UH95" s="29"/>
      <c r="UI95" s="29"/>
      <c r="UJ95" s="29"/>
      <c r="UK95" s="29"/>
      <c r="UL95" s="29"/>
      <c r="UM95" s="29"/>
      <c r="UN95" s="29"/>
      <c r="UO95" s="29"/>
      <c r="UP95" s="29"/>
      <c r="UQ95" s="29"/>
      <c r="UR95" s="29"/>
      <c r="US95" s="29"/>
      <c r="UT95" s="29"/>
      <c r="UU95" s="29"/>
      <c r="UV95" s="29"/>
      <c r="UW95" s="29"/>
      <c r="UX95" s="29"/>
      <c r="UY95" s="29"/>
      <c r="UZ95" s="29"/>
      <c r="VA95" s="29"/>
      <c r="VB95" s="29"/>
      <c r="VC95" s="29"/>
      <c r="VD95" s="29"/>
      <c r="VE95" s="29"/>
      <c r="VF95" s="29"/>
      <c r="VG95" s="29"/>
      <c r="VH95" s="29"/>
      <c r="VI95" s="29"/>
      <c r="VJ95" s="29"/>
      <c r="VK95" s="29"/>
      <c r="VL95" s="29"/>
      <c r="VM95" s="29"/>
      <c r="VN95" s="29"/>
      <c r="VO95" s="29"/>
      <c r="VP95" s="29"/>
      <c r="VQ95" s="29"/>
      <c r="VR95" s="29"/>
      <c r="VS95" s="29"/>
      <c r="VT95" s="29"/>
      <c r="VU95" s="29"/>
      <c r="VV95" s="29"/>
      <c r="VW95" s="29"/>
      <c r="VX95" s="29"/>
      <c r="VY95" s="29"/>
      <c r="VZ95" s="29"/>
      <c r="WA95" s="29"/>
      <c r="WB95" s="29"/>
      <c r="WC95" s="29"/>
      <c r="WD95" s="29"/>
      <c r="WE95" s="29"/>
      <c r="WF95" s="29"/>
      <c r="WG95" s="29"/>
      <c r="WH95" s="29"/>
      <c r="WI95" s="29"/>
      <c r="WJ95" s="29"/>
      <c r="WK95" s="29"/>
      <c r="WL95" s="29"/>
      <c r="WM95" s="29"/>
      <c r="WN95" s="29"/>
      <c r="WO95" s="29"/>
      <c r="WP95" s="29"/>
      <c r="WQ95" s="29"/>
      <c r="WR95" s="29"/>
      <c r="WS95" s="29"/>
      <c r="WT95" s="29"/>
      <c r="WU95" s="29"/>
      <c r="WV95" s="29"/>
      <c r="WW95" s="29"/>
      <c r="WX95" s="29"/>
      <c r="WY95" s="29"/>
      <c r="WZ95" s="29"/>
      <c r="XA95" s="29"/>
      <c r="XB95" s="29"/>
      <c r="XC95" s="29"/>
      <c r="XD95" s="29"/>
      <c r="XE95" s="29"/>
      <c r="XF95" s="29"/>
      <c r="XG95" s="29"/>
      <c r="XH95" s="29"/>
      <c r="XI95" s="29"/>
      <c r="XJ95" s="29"/>
      <c r="XK95" s="29"/>
      <c r="XL95" s="29"/>
      <c r="XM95" s="29"/>
      <c r="XN95" s="29"/>
      <c r="XO95" s="29"/>
      <c r="XP95" s="29"/>
      <c r="XQ95" s="29"/>
      <c r="XR95" s="29"/>
      <c r="XS95" s="29"/>
      <c r="XT95" s="29"/>
      <c r="XU95" s="29"/>
      <c r="XV95" s="29"/>
      <c r="XW95" s="29"/>
      <c r="XX95" s="29"/>
      <c r="XY95" s="29"/>
      <c r="XZ95" s="29"/>
      <c r="YA95" s="29"/>
      <c r="YB95" s="29"/>
      <c r="YC95" s="29"/>
      <c r="YD95" s="29"/>
      <c r="YE95" s="29"/>
      <c r="YF95" s="29"/>
      <c r="YG95" s="29"/>
      <c r="YH95" s="29"/>
      <c r="YI95" s="29"/>
      <c r="YJ95" s="29"/>
      <c r="YK95" s="29"/>
      <c r="YL95" s="29"/>
      <c r="YM95" s="29"/>
      <c r="YN95" s="29"/>
      <c r="YO95" s="29"/>
      <c r="YP95" s="29"/>
      <c r="YQ95" s="29"/>
      <c r="YR95" s="29"/>
      <c r="YS95" s="29"/>
      <c r="YT95" s="29"/>
      <c r="YU95" s="29"/>
      <c r="YV95" s="29"/>
      <c r="YW95" s="29"/>
      <c r="YX95" s="29"/>
      <c r="YY95" s="29"/>
      <c r="YZ95" s="29"/>
      <c r="ZA95" s="29"/>
      <c r="ZB95" s="29"/>
      <c r="ZC95" s="29"/>
      <c r="ZD95" s="29"/>
      <c r="ZE95" s="29"/>
      <c r="ZF95" s="29"/>
      <c r="ZG95" s="29"/>
      <c r="ZH95" s="29"/>
      <c r="ZI95" s="29"/>
      <c r="ZJ95" s="29"/>
      <c r="ZK95" s="29"/>
      <c r="ZL95" s="29"/>
      <c r="ZM95" s="29"/>
      <c r="ZN95" s="29"/>
      <c r="ZO95" s="29"/>
      <c r="ZP95" s="29"/>
      <c r="ZQ95" s="29"/>
      <c r="ZR95" s="29"/>
      <c r="ZS95" s="29"/>
      <c r="ZT95" s="29"/>
      <c r="ZU95" s="29"/>
      <c r="ZV95" s="29"/>
      <c r="ZW95" s="29"/>
      <c r="ZX95" s="29"/>
      <c r="ZY95" s="29"/>
      <c r="ZZ95" s="29"/>
      <c r="AAA95" s="29"/>
      <c r="AAB95" s="29"/>
      <c r="AAC95" s="29"/>
      <c r="AAD95" s="29"/>
      <c r="AAE95" s="29"/>
      <c r="AAF95" s="29"/>
      <c r="AAG95" s="29"/>
      <c r="AAH95" s="29"/>
      <c r="AAI95" s="29"/>
      <c r="AAJ95" s="29"/>
      <c r="AAK95" s="29"/>
      <c r="AAL95" s="29"/>
      <c r="AAM95" s="29"/>
      <c r="AAN95" s="29"/>
      <c r="AAO95" s="29"/>
      <c r="AAP95" s="29"/>
      <c r="AAQ95" s="29"/>
      <c r="AAR95" s="29"/>
      <c r="AAS95" s="29"/>
      <c r="AAT95" s="29"/>
      <c r="AAU95" s="29"/>
      <c r="AAV95" s="29"/>
      <c r="AAW95" s="29"/>
      <c r="AAX95" s="29"/>
      <c r="AAY95" s="29"/>
      <c r="AAZ95" s="29"/>
      <c r="ABA95" s="29"/>
      <c r="ABB95" s="29"/>
      <c r="ABC95" s="29"/>
      <c r="ABD95" s="29"/>
      <c r="ABE95" s="29"/>
      <c r="ABF95" s="29"/>
      <c r="ABG95" s="29"/>
      <c r="ABH95" s="29"/>
      <c r="ABI95" s="29"/>
      <c r="ABJ95" s="29"/>
      <c r="ABK95" s="29"/>
      <c r="ABL95" s="29"/>
      <c r="ABM95" s="29"/>
      <c r="ABN95" s="29"/>
      <c r="ABO95" s="29"/>
      <c r="ABP95" s="29"/>
      <c r="ABQ95" s="29"/>
      <c r="ABR95" s="29"/>
      <c r="ABS95" s="29"/>
      <c r="ABT95" s="29"/>
      <c r="ABU95" s="29"/>
      <c r="ABV95" s="29"/>
      <c r="ABW95" s="29"/>
      <c r="ABX95" s="29"/>
      <c r="ABY95" s="29"/>
      <c r="ABZ95" s="29"/>
      <c r="ACA95" s="29"/>
      <c r="ACB95" s="29"/>
      <c r="ACC95" s="29"/>
      <c r="ACD95" s="29"/>
      <c r="ACE95" s="29"/>
      <c r="ACF95" s="29"/>
      <c r="ACG95" s="29"/>
      <c r="ACH95" s="29"/>
      <c r="ACI95" s="29"/>
      <c r="ACJ95" s="29"/>
      <c r="ACK95" s="29"/>
      <c r="ACL95" s="29"/>
      <c r="ACM95" s="29"/>
      <c r="ACN95" s="29"/>
      <c r="ACO95" s="29"/>
      <c r="ACP95" s="29"/>
      <c r="ACQ95" s="29"/>
      <c r="ACR95" s="29"/>
      <c r="ACS95" s="29"/>
      <c r="ACT95" s="29"/>
      <c r="ACU95" s="29"/>
      <c r="ACV95" s="29"/>
      <c r="ACW95" s="29"/>
      <c r="ACX95" s="29"/>
      <c r="ACY95" s="29"/>
      <c r="ACZ95" s="29"/>
      <c r="ADA95" s="29"/>
      <c r="ADB95" s="29"/>
      <c r="ADC95" s="29"/>
      <c r="ADD95" s="29"/>
      <c r="ADE95" s="29"/>
      <c r="ADF95" s="29"/>
      <c r="ADG95" s="29"/>
      <c r="ADH95" s="29"/>
      <c r="ADI95" s="29"/>
      <c r="ADJ95" s="29"/>
      <c r="ADK95" s="29"/>
      <c r="ADL95" s="29"/>
      <c r="ADM95" s="29"/>
      <c r="ADN95" s="29"/>
      <c r="ADO95" s="29"/>
      <c r="ADP95" s="29"/>
      <c r="ADQ95" s="29"/>
      <c r="ADR95" s="29"/>
      <c r="ADS95" s="29"/>
      <c r="ADT95" s="29"/>
      <c r="ADU95" s="29"/>
      <c r="ADV95" s="29"/>
      <c r="ADW95" s="29"/>
      <c r="ADX95" s="29"/>
      <c r="ADY95" s="29"/>
      <c r="ADZ95" s="29"/>
      <c r="AEA95" s="29"/>
      <c r="AEB95" s="29"/>
      <c r="AEC95" s="29"/>
      <c r="AED95" s="29"/>
      <c r="AEE95" s="29"/>
      <c r="AEF95" s="29"/>
      <c r="AEG95" s="29"/>
      <c r="AEH95" s="29"/>
      <c r="AEI95" s="29"/>
      <c r="AEJ95" s="29"/>
      <c r="AEK95" s="29"/>
      <c r="AEL95" s="29"/>
      <c r="AEM95" s="29"/>
      <c r="AEN95" s="29"/>
      <c r="AEO95" s="29"/>
      <c r="AEP95" s="29"/>
      <c r="AEQ95" s="29"/>
      <c r="AER95" s="29"/>
      <c r="AES95" s="29"/>
      <c r="AET95" s="29"/>
      <c r="AEU95" s="29"/>
      <c r="AEV95" s="29"/>
      <c r="AEW95" s="29"/>
      <c r="AEX95" s="29"/>
      <c r="AEY95" s="29"/>
      <c r="AEZ95" s="29"/>
      <c r="AFA95" s="29"/>
      <c r="AFB95" s="29"/>
      <c r="AFC95" s="29"/>
      <c r="AFD95" s="29"/>
      <c r="AFE95" s="29"/>
      <c r="AFF95" s="29"/>
      <c r="AFG95" s="29"/>
      <c r="AFH95" s="29"/>
      <c r="AFI95" s="29"/>
      <c r="AFJ95" s="29"/>
      <c r="AFK95" s="29"/>
      <c r="AFL95" s="29"/>
      <c r="AFM95" s="29"/>
      <c r="AFN95" s="29"/>
      <c r="AFO95" s="29"/>
      <c r="AFP95" s="29"/>
      <c r="AFQ95" s="29"/>
      <c r="AFR95" s="29"/>
      <c r="AFS95" s="29"/>
      <c r="AFT95" s="29"/>
      <c r="AFU95" s="29"/>
      <c r="AFV95" s="29"/>
      <c r="AFW95" s="29"/>
      <c r="AFX95" s="29"/>
      <c r="AFY95" s="29"/>
      <c r="AFZ95" s="29"/>
      <c r="AGA95" s="29"/>
      <c r="AGB95" s="29"/>
      <c r="AGC95" s="29"/>
      <c r="AGD95" s="29"/>
      <c r="AGE95" s="29"/>
      <c r="AGF95" s="29"/>
      <c r="AGG95" s="29"/>
      <c r="AGH95" s="29"/>
      <c r="AGI95" s="29"/>
      <c r="AGJ95" s="29"/>
      <c r="AGK95" s="29"/>
      <c r="AGL95" s="29"/>
      <c r="AGM95" s="29"/>
      <c r="AGN95" s="29"/>
      <c r="AGO95" s="29"/>
      <c r="AGP95" s="29"/>
      <c r="AGQ95" s="29"/>
      <c r="AGR95" s="29"/>
      <c r="AGS95" s="29"/>
      <c r="AGT95" s="29"/>
      <c r="AGU95" s="29"/>
      <c r="AGV95" s="29"/>
      <c r="AGW95" s="29"/>
      <c r="AGX95" s="29"/>
      <c r="AGY95" s="29"/>
      <c r="AGZ95" s="29"/>
      <c r="AHA95" s="29"/>
      <c r="AHB95" s="29"/>
      <c r="AHC95" s="29"/>
      <c r="AHD95" s="29"/>
      <c r="AHE95" s="29"/>
      <c r="AHF95" s="29"/>
      <c r="AHG95" s="29"/>
      <c r="AHH95" s="29"/>
      <c r="AHI95" s="29"/>
      <c r="AHJ95" s="29"/>
      <c r="AHK95" s="29"/>
      <c r="AHL95" s="29"/>
      <c r="AHM95" s="29"/>
      <c r="AHN95" s="29"/>
      <c r="AHO95" s="29"/>
      <c r="AHP95" s="29"/>
      <c r="AHQ95" s="29"/>
      <c r="AHR95" s="29"/>
      <c r="AHS95" s="29"/>
      <c r="AHT95" s="29"/>
      <c r="AHU95" s="29"/>
      <c r="AHV95" s="29"/>
      <c r="AHW95" s="29"/>
      <c r="AHX95" s="29"/>
      <c r="AHY95" s="29"/>
    </row>
    <row r="96" spans="1:909" s="46" customFormat="1" ht="13.5" thickBot="1">
      <c r="A96" s="143" t="s">
        <v>26</v>
      </c>
      <c r="B96" s="144"/>
      <c r="C96" s="145"/>
      <c r="D96" s="145"/>
      <c r="E96" s="146"/>
      <c r="F96" s="145"/>
      <c r="G96" s="147">
        <f>SUM(G94:G95)</f>
        <v>3600</v>
      </c>
      <c r="H96" s="131"/>
      <c r="I96" s="29"/>
      <c r="J96" s="29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 s="29"/>
      <c r="HV96" s="29"/>
      <c r="HW96" s="29"/>
      <c r="HX96" s="29"/>
      <c r="HY96" s="29"/>
      <c r="HZ96" s="29"/>
      <c r="IA96" s="29"/>
      <c r="IB96" s="29"/>
      <c r="IC96" s="29"/>
      <c r="ID96" s="29"/>
      <c r="IE96" s="29"/>
      <c r="IF96" s="29"/>
      <c r="IG96" s="29"/>
      <c r="IH96" s="29"/>
      <c r="II96" s="29"/>
      <c r="IJ96" s="29"/>
      <c r="IK96" s="29"/>
      <c r="IL96" s="29"/>
      <c r="IM96" s="29"/>
      <c r="IN96" s="29"/>
      <c r="IO96" s="29"/>
      <c r="IP96" s="29"/>
      <c r="IQ96" s="29"/>
    </row>
    <row r="97" spans="1:251" s="29" customFormat="1">
      <c r="A97" s="158" t="s">
        <v>100</v>
      </c>
      <c r="B97" s="156"/>
      <c r="C97" s="157"/>
      <c r="D97" s="157"/>
      <c r="E97" s="158"/>
      <c r="F97" s="157"/>
      <c r="G97" s="159">
        <v>0.01</v>
      </c>
      <c r="H97" s="160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</row>
    <row r="98" spans="1:251" s="29" customFormat="1">
      <c r="A98" s="44" t="s">
        <v>94</v>
      </c>
      <c r="B98" s="141"/>
      <c r="C98" s="107"/>
      <c r="D98" s="107"/>
      <c r="E98" s="108"/>
      <c r="F98" s="107"/>
      <c r="G98" s="109"/>
      <c r="H98" s="161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</row>
    <row r="99" spans="1:251" s="29" customFormat="1">
      <c r="A99" s="44" t="s">
        <v>95</v>
      </c>
      <c r="B99" s="141"/>
      <c r="C99" s="107"/>
      <c r="D99" s="107"/>
      <c r="E99" s="108"/>
      <c r="F99" s="107"/>
      <c r="G99" s="109">
        <v>0.01</v>
      </c>
      <c r="H99" s="142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</row>
    <row r="100" spans="1:251" s="20" customFormat="1" ht="13.5" thickBot="1">
      <c r="A100" s="47" t="s">
        <v>134</v>
      </c>
      <c r="B100" s="48"/>
      <c r="C100" s="48"/>
      <c r="D100" s="48"/>
      <c r="E100" s="49"/>
      <c r="F100" s="48"/>
      <c r="G100" s="38">
        <f>G16+G20+G27+G31+G35+G38+G47+G75+G81+G84+G87+G90+G93+G96+G99</f>
        <v>344939.78</v>
      </c>
      <c r="H100" s="4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  <c r="GM100" s="29"/>
      <c r="GN100" s="29"/>
      <c r="GO100" s="29"/>
      <c r="GP100" s="29"/>
      <c r="GQ100" s="29"/>
      <c r="GR100" s="29"/>
      <c r="GS100" s="29"/>
      <c r="GT100" s="29"/>
      <c r="GU100" s="29"/>
      <c r="GV100" s="29"/>
      <c r="GW100" s="29"/>
      <c r="GX100" s="29"/>
      <c r="GY100" s="29"/>
      <c r="GZ100" s="29"/>
      <c r="HA100" s="29"/>
      <c r="HB100" s="29"/>
      <c r="HC100" s="29"/>
      <c r="HD100" s="29"/>
      <c r="HE100" s="29"/>
      <c r="HF100" s="29"/>
      <c r="HG100" s="29"/>
      <c r="HH100" s="29"/>
      <c r="HI100" s="29"/>
      <c r="HJ100" s="29"/>
      <c r="HK100" s="29"/>
      <c r="HL100" s="29"/>
      <c r="HM100" s="29"/>
      <c r="HN100" s="29"/>
      <c r="HO100" s="29"/>
      <c r="HP100" s="29"/>
      <c r="HQ100" s="29"/>
      <c r="HR100" s="29"/>
      <c r="HS100" s="29"/>
      <c r="HT100" s="29"/>
    </row>
    <row r="101" spans="1:251"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9"/>
      <c r="HV101" s="29"/>
      <c r="HW101" s="29"/>
      <c r="HX101" s="29"/>
      <c r="HY101" s="29"/>
      <c r="HZ101" s="29"/>
      <c r="IA101" s="29"/>
      <c r="IB101" s="29"/>
      <c r="IC101" s="29"/>
      <c r="ID101" s="29"/>
      <c r="IE101" s="29"/>
      <c r="IF101" s="29"/>
      <c r="IG101" s="29"/>
      <c r="IH101" s="29"/>
      <c r="II101" s="29"/>
      <c r="IJ101" s="29"/>
      <c r="IK101" s="29"/>
      <c r="IL101" s="29"/>
      <c r="IM101" s="29"/>
      <c r="IN101" s="29"/>
      <c r="IO101" s="29"/>
      <c r="IP101" s="29"/>
      <c r="IQ101" s="29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11"/>
  <sheetViews>
    <sheetView workbookViewId="0">
      <selection activeCell="C17" sqref="C17"/>
    </sheetView>
  </sheetViews>
  <sheetFormatPr defaultRowHeight="12.75"/>
  <cols>
    <col min="1" max="1" width="22" customWidth="1"/>
    <col min="2" max="2" width="13.28515625" customWidth="1"/>
    <col min="4" max="4" width="15.5703125" customWidth="1"/>
    <col min="5" max="5" width="24.140625" customWidth="1"/>
    <col min="6" max="6" width="12.85546875" customWidth="1"/>
    <col min="7" max="7" width="14.140625" customWidth="1"/>
    <col min="8" max="8" width="26" customWidth="1"/>
  </cols>
  <sheetData>
    <row r="1" spans="1:40">
      <c r="A1" s="174" t="s">
        <v>7</v>
      </c>
      <c r="B1" s="174"/>
      <c r="C1" s="174"/>
      <c r="D1" s="174"/>
      <c r="E1" s="174"/>
      <c r="F1" s="174"/>
      <c r="G1" s="174"/>
      <c r="H1" s="1"/>
    </row>
    <row r="2" spans="1:40">
      <c r="B2" s="10"/>
      <c r="C2" s="10"/>
      <c r="D2" s="10"/>
      <c r="F2" s="10"/>
      <c r="G2" s="18"/>
    </row>
    <row r="3" spans="1:40">
      <c r="A3" s="174" t="s">
        <v>9</v>
      </c>
      <c r="B3" s="174"/>
      <c r="C3" s="174"/>
      <c r="D3" s="174"/>
      <c r="E3" s="174"/>
      <c r="F3" s="174"/>
      <c r="G3" s="174"/>
      <c r="H3" s="1"/>
      <c r="I3" s="1"/>
    </row>
    <row r="4" spans="1:40">
      <c r="A4" s="174" t="s">
        <v>175</v>
      </c>
      <c r="B4" s="174"/>
      <c r="C4" s="174"/>
      <c r="D4" s="174"/>
      <c r="E4" s="174"/>
      <c r="F4" s="174"/>
      <c r="G4" s="174"/>
      <c r="H4" s="1"/>
      <c r="J4" s="2"/>
    </row>
    <row r="5" spans="1:40">
      <c r="A5" s="174" t="s">
        <v>135</v>
      </c>
      <c r="B5" s="174"/>
      <c r="C5" s="174"/>
      <c r="D5" s="174"/>
      <c r="E5" s="174"/>
      <c r="F5" s="174"/>
      <c r="G5" s="174"/>
    </row>
    <row r="6" spans="1:40" ht="13.5" thickBot="1">
      <c r="B6" s="10"/>
      <c r="C6" s="10"/>
      <c r="D6" s="10"/>
      <c r="F6" s="10"/>
      <c r="G6" s="18"/>
    </row>
    <row r="7" spans="1:40" s="51" customFormat="1" ht="55.5" customHeight="1" thickBot="1">
      <c r="A7" s="180" t="s">
        <v>4</v>
      </c>
      <c r="B7" s="181" t="s">
        <v>0</v>
      </c>
      <c r="C7" s="181" t="s">
        <v>12</v>
      </c>
      <c r="D7" s="182" t="s">
        <v>13</v>
      </c>
      <c r="E7" s="182" t="s">
        <v>14</v>
      </c>
      <c r="F7" s="182" t="s">
        <v>15</v>
      </c>
      <c r="G7" s="183" t="s">
        <v>2</v>
      </c>
      <c r="H7" s="184" t="s">
        <v>3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</row>
    <row r="8" spans="1:40" s="53" customFormat="1" ht="18.75" customHeight="1">
      <c r="A8" s="185" t="s">
        <v>176</v>
      </c>
      <c r="B8" s="43" t="s">
        <v>136</v>
      </c>
      <c r="C8" s="54">
        <v>19</v>
      </c>
      <c r="D8" s="55">
        <v>1404</v>
      </c>
      <c r="E8" s="112" t="s">
        <v>178</v>
      </c>
      <c r="F8" s="55">
        <v>103744</v>
      </c>
      <c r="G8" s="122">
        <v>102406.99</v>
      </c>
      <c r="H8" s="186" t="s">
        <v>179</v>
      </c>
    </row>
    <row r="9" spans="1:40" s="53" customFormat="1" ht="15" customHeight="1">
      <c r="A9" s="187"/>
      <c r="B9" s="43" t="s">
        <v>136</v>
      </c>
      <c r="C9" s="54">
        <v>19</v>
      </c>
      <c r="D9" s="55">
        <v>1405</v>
      </c>
      <c r="E9" s="112" t="s">
        <v>178</v>
      </c>
      <c r="F9" s="55">
        <v>103743</v>
      </c>
      <c r="G9" s="56">
        <v>103416.99</v>
      </c>
      <c r="H9" s="188" t="s">
        <v>180</v>
      </c>
    </row>
    <row r="10" spans="1:40" s="176" customFormat="1">
      <c r="A10" s="189" t="s">
        <v>177</v>
      </c>
      <c r="B10" s="177"/>
      <c r="C10" s="177"/>
      <c r="D10" s="178"/>
      <c r="E10" s="178"/>
      <c r="F10" s="178"/>
      <c r="G10" s="179">
        <f>SUM(G8:G9)</f>
        <v>205823.98</v>
      </c>
      <c r="H10" s="190"/>
    </row>
    <row r="11" spans="1:40" s="1" customFormat="1" ht="13.5" thickBot="1">
      <c r="A11" s="191" t="s">
        <v>134</v>
      </c>
      <c r="B11" s="192"/>
      <c r="C11" s="192"/>
      <c r="D11" s="192"/>
      <c r="E11" s="192"/>
      <c r="F11" s="192"/>
      <c r="G11" s="192">
        <v>205823.98</v>
      </c>
      <c r="H11" s="193"/>
    </row>
  </sheetData>
  <mergeCells count="4">
    <mergeCell ref="A1:G1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2022-09-29T06:14:58Z</cp:lastPrinted>
  <dcterms:created xsi:type="dcterms:W3CDTF">2016-01-19T13:06:09Z</dcterms:created>
  <dcterms:modified xsi:type="dcterms:W3CDTF">2023-01-16T08:20:55Z</dcterms:modified>
</cp:coreProperties>
</file>