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personal!$A$1:$E$34</definedName>
  </definedNames>
  <calcPr calcId="125725"/>
</workbook>
</file>

<file path=xl/calcChain.xml><?xml version="1.0" encoding="utf-8"?>
<calcChain xmlns="http://schemas.openxmlformats.org/spreadsheetml/2006/main">
  <c r="D14" i="1"/>
  <c r="D29"/>
  <c r="G60" i="2"/>
  <c r="G53"/>
  <c r="G37"/>
  <c r="G29"/>
  <c r="G15"/>
  <c r="G12"/>
  <c r="G59"/>
  <c r="G26"/>
  <c r="G24"/>
  <c r="G20"/>
  <c r="D32" i="1"/>
  <c r="D26"/>
  <c r="D22"/>
  <c r="D18"/>
  <c r="D33" l="1"/>
</calcChain>
</file>

<file path=xl/sharedStrings.xml><?xml version="1.0" encoding="utf-8"?>
<sst xmlns="http://schemas.openxmlformats.org/spreadsheetml/2006/main" count="190" uniqueCount="120">
  <si>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</si>
  <si>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</si>
  <si>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</si>
  <si>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</si>
  <si>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</si>
  <si>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</si>
  <si>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</si>
  <si>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</si>
  <si>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</si>
  <si>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</si>
  <si>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</si>
  <si>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</si>
  <si>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</si>
  <si>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</si>
  <si>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</si>
  <si>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</si>
  <si>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</si>
  <si>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</si>
  <si>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</si>
  <si>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</si>
  <si>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</si>
  <si>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</si>
  <si>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</si>
  <si>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</si>
  <si>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</si>
  <si>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</si>
  <si>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</si>
  <si>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</si>
  <si>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</si>
  <si>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</si>
  <si>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</si>
  <si>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</si>
  <si>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</si>
  <si>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</si>
  <si>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</si>
  <si>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</si>
  <si>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</si>
  <si>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</si>
  <si>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</si>
  <si>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</si>
  <si>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</si>
  <si>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</si>
  <si>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</si>
  <si>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</si>
  <si>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</si>
  <si>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</si>
  <si>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</si>
  <si>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</si>
  <si>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</si>
  <si>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</si>
  <si>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</si>
  <si>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</si>
  <si>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</si>
  <si>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</si>
  <si>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</si>
  <si>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furnizare gaze naturale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</si>
  <si>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</si>
  <si>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</si>
  <si>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</si>
  <si>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</si>
  <si>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</si>
  <si>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</si>
  <si>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</si>
  <si>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</si>
  <si>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</si>
  <si>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</si>
  <si>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chelt.telef.fix</t>
  </si>
  <si>
    <t>cota parte ch.gaze naturale</t>
  </si>
  <si>
    <t>ECO S.A BRAILA</t>
  </si>
  <si>
    <t>20.01.05</t>
  </si>
  <si>
    <t>ROMPETROL DOWNSTREAM SRL</t>
  </si>
  <si>
    <t>fc.prof.</t>
  </si>
  <si>
    <t>bonuri valorice carburant</t>
  </si>
  <si>
    <t>Total 20.01.05</t>
  </si>
  <si>
    <t>20.03.03</t>
  </si>
  <si>
    <t>Total 20.30.03</t>
  </si>
  <si>
    <t>februarie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</si>
  <si>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</si>
  <si>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</si>
  <si>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</si>
  <si>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</si>
  <si>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</si>
  <si>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</si>
  <si>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</si>
  <si>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</si>
  <si>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</si>
  <si>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20.01.08</t>
  </si>
  <si>
    <t>Subtotal 20.01.30</t>
  </si>
  <si>
    <t>Subtotal 20.30.03</t>
  </si>
  <si>
    <t>Subtotal 20.30.04</t>
  </si>
  <si>
    <t>SPECTRUM SRL BRAILA</t>
  </si>
  <si>
    <t>imprimate cu regim special</t>
  </si>
  <si>
    <t>rechizite</t>
  </si>
  <si>
    <t>20.01.02</t>
  </si>
  <si>
    <t>Total 20.01.02</t>
  </si>
  <si>
    <t>RTC PROFFICE EXPERIENCE SA BUCURESTI</t>
  </si>
  <si>
    <t>hartie igienica</t>
  </si>
  <si>
    <t>SOBIS SOLUTIONS SRL SIBIU</t>
  </si>
  <si>
    <t>asistenta soft</t>
  </si>
  <si>
    <t>Total  20.01.01</t>
  </si>
  <si>
    <t>Subtotal 20.01.02</t>
  </si>
  <si>
    <t>Subtotal 20.01.06</t>
  </si>
  <si>
    <t>Total februarie 2022</t>
  </si>
  <si>
    <t>perioada: 01.02- 28.02.2022</t>
  </si>
  <si>
    <t>RTC PROFFICE EXPERIENCE SA</t>
  </si>
  <si>
    <t>EDMUNT MEDIA SERV SRL</t>
  </si>
  <si>
    <t>Total 20.01.06</t>
  </si>
  <si>
    <t>20.01.06</t>
  </si>
  <si>
    <t>monitorizare</t>
  </si>
  <si>
    <t>paza</t>
  </si>
  <si>
    <t>I.T.M. BRAILA</t>
  </si>
  <si>
    <t>CEC</t>
  </si>
  <si>
    <t>chelt.materiale numerar</t>
  </si>
  <si>
    <t>chelt.comune paza</t>
  </si>
  <si>
    <t>saci rafie arhiva</t>
  </si>
  <si>
    <t>STINGCOMET SRL BRAILA</t>
  </si>
  <si>
    <t>incarcat si verif.singatoare</t>
  </si>
  <si>
    <t>perioada: 01.02 - 28.02.2022</t>
  </si>
  <si>
    <t>restituit cotizatie sindicat</t>
  </si>
  <si>
    <t>restituit cotizatie sindicat numerar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</si>
</sst>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53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2" fontId="0" fillId="0" borderId="28" xfId="0" applyNumberFormat="1" applyBorder="1"/>
    <xf numFmtId="0" fontId="5" fillId="0" borderId="2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29" xfId="0" applyFont="1" applyBorder="1"/>
    <xf numFmtId="2" fontId="0" fillId="0" borderId="23" xfId="0" applyNumberFormat="1" applyFont="1" applyBorder="1"/>
    <xf numFmtId="0" fontId="0" fillId="0" borderId="31" xfId="0" applyBorder="1"/>
    <xf numFmtId="0" fontId="0" fillId="0" borderId="31" xfId="0" applyBorder="1" applyAlignment="1">
      <alignment horizontal="center"/>
    </xf>
    <xf numFmtId="165" fontId="0" fillId="0" borderId="31" xfId="0" applyNumberFormat="1" applyFont="1" applyBorder="1"/>
    <xf numFmtId="0" fontId="0" fillId="0" borderId="32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2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2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8" xfId="0" applyFont="1" applyBorder="1" applyAlignment="1">
      <alignment horizontal="center"/>
    </xf>
    <xf numFmtId="165" fontId="0" fillId="0" borderId="28" xfId="0" applyNumberFormat="1" applyFont="1" applyBorder="1"/>
    <xf numFmtId="3" fontId="0" fillId="0" borderId="28" xfId="0" applyNumberFormat="1" applyFont="1" applyBorder="1"/>
    <xf numFmtId="4" fontId="0" fillId="0" borderId="1" xfId="0" applyNumberFormat="1" applyFont="1" applyBorder="1" applyAlignment="1">
      <alignment horizontal="right"/>
    </xf>
    <xf numFmtId="0" fontId="0" fillId="0" borderId="35" xfId="0" applyFon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6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30" xfId="0" applyNumberFormat="1" applyBorder="1" applyAlignment="1">
      <alignment horizontal="center"/>
    </xf>
    <xf numFmtId="0" fontId="5" fillId="0" borderId="32" xfId="0" applyFont="1" applyBorder="1"/>
    <xf numFmtId="0" fontId="0" fillId="0" borderId="37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2" fontId="0" fillId="0" borderId="36" xfId="0" applyNumberFormat="1" applyFont="1" applyBorder="1"/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3" fontId="0" fillId="0" borderId="23" xfId="0" applyNumberFormat="1" applyBorder="1"/>
    <xf numFmtId="0" fontId="5" fillId="0" borderId="8" xfId="0" applyFont="1" applyBorder="1" applyAlignment="1">
      <alignment horizontal="left"/>
    </xf>
    <xf numFmtId="2" fontId="0" fillId="0" borderId="32" xfId="0" applyNumberFormat="1" applyFon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41" xfId="0" applyBorder="1"/>
    <xf numFmtId="0" fontId="0" fillId="0" borderId="23" xfId="0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31" xfId="0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2" fontId="0" fillId="0" borderId="31" xfId="0" applyNumberFormat="1" applyFont="1" applyBorder="1" applyAlignment="1">
      <alignment horizontal="right"/>
    </xf>
    <xf numFmtId="0" fontId="0" fillId="0" borderId="23" xfId="0" applyBorder="1" applyAlignment="1">
      <alignment horizontal="center" wrapText="1"/>
    </xf>
    <xf numFmtId="3" fontId="0" fillId="0" borderId="0" xfId="0" applyNumberFormat="1" applyFont="1" applyBorder="1"/>
    <xf numFmtId="3" fontId="0" fillId="0" borderId="23" xfId="0" applyNumberFormat="1" applyFont="1" applyBorder="1"/>
    <xf numFmtId="0" fontId="0" fillId="0" borderId="32" xfId="0" applyFont="1" applyBorder="1" applyAlignment="1">
      <alignment horizontal="center" wrapText="1"/>
    </xf>
    <xf numFmtId="0" fontId="0" fillId="0" borderId="32" xfId="0" applyBorder="1" applyAlignment="1">
      <alignment horizontal="left" wrapText="1"/>
    </xf>
    <xf numFmtId="2" fontId="0" fillId="0" borderId="32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2" fontId="0" fillId="0" borderId="38" xfId="0" applyNumberFormat="1" applyFont="1" applyBorder="1"/>
    <xf numFmtId="2" fontId="0" fillId="0" borderId="33" xfId="0" applyNumberFormat="1" applyFont="1" applyBorder="1"/>
    <xf numFmtId="1" fontId="0" fillId="0" borderId="38" xfId="0" applyNumberForma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14" fontId="5" fillId="0" borderId="4" xfId="0" applyNumberFormat="1" applyFont="1" applyBorder="1"/>
    <xf numFmtId="165" fontId="0" fillId="0" borderId="4" xfId="0" applyNumberFormat="1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topLeftCell="A19" workbookViewId="0">
      <selection activeCell="E14" sqref="E14"/>
    </sheetView>
  </sheetViews>
  <sheetFormatPr defaultRowHeight="12.75"/>
  <cols>
    <col min="1" max="1" width="20.28515625" customWidth="1"/>
    <col min="2" max="2" width="9.140625" style="13"/>
    <col min="3" max="3" width="6.5703125" style="13" customWidth="1"/>
    <col min="4" max="4" width="15.28515625" customWidth="1"/>
    <col min="5" max="5" width="49.85546875" customWidth="1"/>
  </cols>
  <sheetData>
    <row r="1" spans="1:6">
      <c r="A1" s="1" t="s">
        <v>7</v>
      </c>
      <c r="B1" s="35"/>
      <c r="C1" s="35"/>
      <c r="D1" s="1"/>
    </row>
    <row r="3" spans="1:6">
      <c r="A3" s="1" t="s">
        <v>9</v>
      </c>
      <c r="B3" s="35"/>
      <c r="C3" s="35"/>
      <c r="D3" s="1"/>
      <c r="E3" s="1"/>
    </row>
    <row r="4" spans="1:6">
      <c r="A4" s="1" t="s">
        <v>10</v>
      </c>
      <c r="B4" s="35"/>
      <c r="C4" s="35"/>
      <c r="D4" s="1"/>
      <c r="F4" s="2"/>
    </row>
    <row r="5" spans="1:6">
      <c r="A5" s="1"/>
      <c r="B5" s="35"/>
      <c r="C5" s="35"/>
      <c r="D5" s="1"/>
      <c r="F5" s="2"/>
    </row>
    <row r="6" spans="1:6">
      <c r="A6" s="1"/>
      <c r="B6" s="35" t="s">
        <v>117</v>
      </c>
      <c r="C6" s="35"/>
      <c r="D6" s="14"/>
      <c r="E6" s="14"/>
      <c r="F6" s="2"/>
    </row>
    <row r="7" spans="1:6">
      <c r="B7" s="35"/>
      <c r="C7" s="35"/>
      <c r="D7" s="1"/>
    </row>
    <row r="8" spans="1:6" s="13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96" customFormat="1">
      <c r="A9" s="95" t="s">
        <v>77</v>
      </c>
      <c r="B9" s="95"/>
      <c r="C9" s="95"/>
      <c r="D9" s="103">
        <v>245929</v>
      </c>
      <c r="E9" s="95"/>
    </row>
    <row r="10" spans="1:6">
      <c r="A10" s="7" t="s">
        <v>5</v>
      </c>
      <c r="B10" s="12" t="s">
        <v>76</v>
      </c>
      <c r="C10" s="12">
        <v>14</v>
      </c>
      <c r="D10" s="8">
        <v>247239</v>
      </c>
      <c r="E10" s="4" t="s">
        <v>32</v>
      </c>
    </row>
    <row r="11" spans="1:6">
      <c r="A11" s="7"/>
      <c r="B11" s="12" t="s">
        <v>76</v>
      </c>
      <c r="C11" s="12">
        <v>15</v>
      </c>
      <c r="D11" s="8">
        <v>4441</v>
      </c>
      <c r="E11" s="4" t="s">
        <v>8</v>
      </c>
    </row>
    <row r="12" spans="1:6">
      <c r="A12" s="151"/>
      <c r="B12" s="97" t="s">
        <v>76</v>
      </c>
      <c r="C12" s="24">
        <v>17</v>
      </c>
      <c r="D12" s="152">
        <v>595</v>
      </c>
      <c r="E12" s="20" t="s">
        <v>118</v>
      </c>
    </row>
    <row r="13" spans="1:6">
      <c r="A13" s="151"/>
      <c r="B13" s="97" t="s">
        <v>76</v>
      </c>
      <c r="C13" s="24">
        <v>18</v>
      </c>
      <c r="D13" s="152">
        <v>83</v>
      </c>
      <c r="E13" s="20" t="s">
        <v>119</v>
      </c>
    </row>
    <row r="14" spans="1:6" ht="13.5" thickBot="1">
      <c r="A14" s="44" t="s">
        <v>6</v>
      </c>
      <c r="B14" s="45"/>
      <c r="C14" s="37"/>
      <c r="D14" s="38">
        <f>SUM(D9:D13)</f>
        <v>498287</v>
      </c>
      <c r="E14" s="36"/>
    </row>
    <row r="15" spans="1:6">
      <c r="A15" s="98" t="s">
        <v>78</v>
      </c>
      <c r="B15" s="97"/>
      <c r="C15" s="42"/>
      <c r="D15" s="43">
        <v>32352</v>
      </c>
      <c r="E15" s="41"/>
    </row>
    <row r="16" spans="1:6">
      <c r="A16" s="31" t="s">
        <v>57</v>
      </c>
      <c r="B16" s="99" t="s">
        <v>76</v>
      </c>
      <c r="C16" s="53">
        <v>14</v>
      </c>
      <c r="D16" s="83">
        <v>31751</v>
      </c>
      <c r="E16" s="54" t="s">
        <v>59</v>
      </c>
    </row>
    <row r="17" spans="1:5">
      <c r="A17" s="82"/>
      <c r="B17" s="12" t="s">
        <v>76</v>
      </c>
      <c r="C17" s="53">
        <v>15</v>
      </c>
      <c r="D17" s="83">
        <v>639</v>
      </c>
      <c r="E17" s="81" t="s">
        <v>60</v>
      </c>
    </row>
    <row r="18" spans="1:5" ht="13.5" thickBot="1">
      <c r="A18" s="34" t="s">
        <v>58</v>
      </c>
      <c r="B18" s="32"/>
      <c r="C18" s="32"/>
      <c r="D18" s="40">
        <f>SUM(D15:D17)</f>
        <v>64742</v>
      </c>
      <c r="E18" s="29"/>
    </row>
    <row r="19" spans="1:5">
      <c r="A19" s="98" t="s">
        <v>79</v>
      </c>
      <c r="B19" s="68"/>
      <c r="C19" s="42"/>
      <c r="D19" s="43">
        <v>30038</v>
      </c>
      <c r="E19" s="41"/>
    </row>
    <row r="20" spans="1:5">
      <c r="A20" s="31" t="s">
        <v>50</v>
      </c>
      <c r="B20" s="99" t="s">
        <v>76</v>
      </c>
      <c r="C20" s="53">
        <v>14</v>
      </c>
      <c r="D20" s="83">
        <v>30400</v>
      </c>
      <c r="E20" s="54" t="s">
        <v>51</v>
      </c>
    </row>
    <row r="21" spans="1:5">
      <c r="A21" s="39"/>
      <c r="B21" s="12" t="s">
        <v>76</v>
      </c>
      <c r="C21" s="79">
        <v>15</v>
      </c>
      <c r="D21" s="80">
        <v>503</v>
      </c>
      <c r="E21" s="78" t="s">
        <v>53</v>
      </c>
    </row>
    <row r="22" spans="1:5" ht="13.5" thickBot="1">
      <c r="A22" s="36" t="s">
        <v>52</v>
      </c>
      <c r="B22" s="32"/>
      <c r="C22" s="32"/>
      <c r="D22" s="40">
        <f>SUM(D19:D21)</f>
        <v>60941</v>
      </c>
      <c r="E22" s="29"/>
    </row>
    <row r="23" spans="1:5">
      <c r="A23" s="98" t="s">
        <v>80</v>
      </c>
      <c r="B23" s="68"/>
      <c r="C23" s="42"/>
      <c r="D23" s="43">
        <v>11370</v>
      </c>
      <c r="E23" s="41"/>
    </row>
    <row r="24" spans="1:5">
      <c r="A24" s="31" t="s">
        <v>61</v>
      </c>
      <c r="B24" s="99" t="s">
        <v>76</v>
      </c>
      <c r="C24" s="53">
        <v>14</v>
      </c>
      <c r="D24" s="83">
        <v>12057</v>
      </c>
      <c r="E24" s="54" t="s">
        <v>62</v>
      </c>
    </row>
    <row r="25" spans="1:5">
      <c r="A25" s="78"/>
      <c r="B25" s="12" t="s">
        <v>76</v>
      </c>
      <c r="C25" s="79">
        <v>15</v>
      </c>
      <c r="D25" s="80">
        <v>314</v>
      </c>
      <c r="E25" s="78" t="s">
        <v>63</v>
      </c>
    </row>
    <row r="26" spans="1:5" s="39" customFormat="1" ht="13.5" thickBot="1">
      <c r="A26" s="29" t="s">
        <v>64</v>
      </c>
      <c r="B26" s="32"/>
      <c r="C26" s="32"/>
      <c r="D26" s="40">
        <f>SUM(D23:D25)</f>
        <v>23741</v>
      </c>
      <c r="E26" s="29"/>
    </row>
    <row r="27" spans="1:5" s="39" customFormat="1">
      <c r="A27" s="98" t="s">
        <v>81</v>
      </c>
      <c r="B27" s="68"/>
      <c r="C27" s="42"/>
      <c r="D27" s="43">
        <v>10788</v>
      </c>
      <c r="E27" s="41"/>
    </row>
    <row r="28" spans="1:5" s="39" customFormat="1">
      <c r="A28" s="31" t="s">
        <v>33</v>
      </c>
      <c r="B28" s="99" t="s">
        <v>76</v>
      </c>
      <c r="C28" s="53">
        <v>14</v>
      </c>
      <c r="D28" s="83">
        <v>4548</v>
      </c>
      <c r="E28" s="54" t="s">
        <v>65</v>
      </c>
    </row>
    <row r="29" spans="1:5" s="39" customFormat="1" ht="13.5" thickBot="1">
      <c r="A29" s="29" t="s">
        <v>34</v>
      </c>
      <c r="B29" s="32"/>
      <c r="C29" s="32"/>
      <c r="D29" s="40">
        <f>SUM(D27:D28)</f>
        <v>15336</v>
      </c>
      <c r="E29" s="29"/>
    </row>
    <row r="30" spans="1:5" s="39" customFormat="1">
      <c r="A30" s="98" t="s">
        <v>82</v>
      </c>
      <c r="B30" s="68"/>
      <c r="C30" s="42"/>
      <c r="D30" s="43">
        <v>7246</v>
      </c>
      <c r="E30" s="41"/>
    </row>
    <row r="31" spans="1:5">
      <c r="A31" s="11" t="s">
        <v>49</v>
      </c>
      <c r="B31" s="99" t="s">
        <v>76</v>
      </c>
      <c r="C31" s="70">
        <v>14</v>
      </c>
      <c r="D31" s="83">
        <v>7469</v>
      </c>
      <c r="E31" s="54" t="s">
        <v>48</v>
      </c>
    </row>
    <row r="32" spans="1:5" ht="13.5" thickBot="1">
      <c r="A32" s="36" t="s">
        <v>47</v>
      </c>
      <c r="B32" s="50"/>
      <c r="C32" s="100"/>
      <c r="D32" s="101">
        <f>SUM(D30:D31)</f>
        <v>14715</v>
      </c>
      <c r="E32" s="102"/>
    </row>
    <row r="33" spans="1:5" ht="13.5" thickBot="1">
      <c r="A33" s="46" t="s">
        <v>102</v>
      </c>
      <c r="B33" s="47"/>
      <c r="C33" s="47"/>
      <c r="D33" s="48">
        <f>D14+D18+D22+D26+D29+D32</f>
        <v>677762</v>
      </c>
      <c r="E33" s="4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1"/>
  <sheetViews>
    <sheetView workbookViewId="0">
      <selection activeCell="G57" sqref="G57"/>
    </sheetView>
  </sheetViews>
  <sheetFormatPr defaultRowHeight="12.75"/>
  <cols>
    <col min="1" max="1" width="20.7109375" customWidth="1"/>
    <col min="2" max="2" width="12.140625" style="13" customWidth="1"/>
    <col min="3" max="3" width="11.42578125" style="13" customWidth="1"/>
    <col min="4" max="4" width="13.28515625" style="13" customWidth="1"/>
    <col min="5" max="5" width="42.5703125" customWidth="1"/>
    <col min="6" max="6" width="15.5703125" style="13" customWidth="1"/>
    <col min="7" max="7" width="13.42578125" style="28" customWidth="1"/>
    <col min="8" max="8" width="34.28515625" customWidth="1"/>
  </cols>
  <sheetData>
    <row r="1" spans="1:10">
      <c r="A1" s="135" t="s">
        <v>7</v>
      </c>
      <c r="B1" s="135"/>
      <c r="C1" s="135"/>
      <c r="D1" s="135"/>
      <c r="E1" s="135"/>
      <c r="F1" s="135"/>
      <c r="G1" s="135"/>
      <c r="H1" s="1"/>
    </row>
    <row r="3" spans="1:10">
      <c r="A3" s="135" t="s">
        <v>9</v>
      </c>
      <c r="B3" s="135"/>
      <c r="C3" s="135"/>
      <c r="D3" s="135"/>
      <c r="E3" s="135"/>
      <c r="F3" s="135"/>
      <c r="G3" s="135"/>
      <c r="H3" s="1"/>
      <c r="I3" s="1"/>
    </row>
    <row r="4" spans="1:10">
      <c r="A4" s="135" t="s">
        <v>11</v>
      </c>
      <c r="B4" s="135"/>
      <c r="C4" s="135"/>
      <c r="D4" s="135"/>
      <c r="E4" s="135"/>
      <c r="F4" s="135"/>
      <c r="G4" s="135"/>
      <c r="H4" s="1"/>
      <c r="J4" s="2"/>
    </row>
    <row r="5" spans="1:10">
      <c r="A5" s="135" t="s">
        <v>103</v>
      </c>
      <c r="B5" s="135"/>
      <c r="C5" s="135"/>
      <c r="D5" s="135"/>
      <c r="E5" s="135"/>
      <c r="F5" s="135"/>
      <c r="G5" s="135"/>
    </row>
    <row r="7" spans="1:10" s="67" customFormat="1" ht="51.75" thickBot="1">
      <c r="A7" s="66" t="s">
        <v>4</v>
      </c>
      <c r="B7" s="66" t="s">
        <v>0</v>
      </c>
      <c r="C7" s="66" t="s">
        <v>12</v>
      </c>
      <c r="D7" s="112" t="s">
        <v>13</v>
      </c>
      <c r="E7" s="112" t="s">
        <v>14</v>
      </c>
      <c r="F7" s="112" t="s">
        <v>15</v>
      </c>
      <c r="G7" s="113" t="s">
        <v>2</v>
      </c>
      <c r="H7" s="66" t="s">
        <v>3</v>
      </c>
    </row>
    <row r="8" spans="1:10" s="68" customFormat="1">
      <c r="A8" s="109" t="s">
        <v>83</v>
      </c>
      <c r="B8" s="110"/>
      <c r="C8" s="110"/>
      <c r="D8" s="111"/>
      <c r="E8" s="111"/>
      <c r="F8" s="111"/>
      <c r="G8" s="107">
        <v>806.82</v>
      </c>
      <c r="H8" s="110"/>
    </row>
    <row r="9" spans="1:10" s="69" customFormat="1">
      <c r="A9" s="85" t="s">
        <v>43</v>
      </c>
      <c r="B9" s="53" t="s">
        <v>76</v>
      </c>
      <c r="C9" s="70">
        <v>25</v>
      </c>
      <c r="D9" s="71">
        <v>219</v>
      </c>
      <c r="E9" s="134" t="s">
        <v>104</v>
      </c>
      <c r="F9" s="71">
        <v>570425</v>
      </c>
      <c r="G9" s="72">
        <v>694.01</v>
      </c>
      <c r="H9" s="55" t="s">
        <v>92</v>
      </c>
    </row>
    <row r="10" spans="1:10" s="69" customFormat="1">
      <c r="A10" s="54"/>
      <c r="B10" s="53" t="s">
        <v>76</v>
      </c>
      <c r="C10" s="70">
        <v>25</v>
      </c>
      <c r="D10" s="71">
        <v>221</v>
      </c>
      <c r="E10" s="134" t="s">
        <v>90</v>
      </c>
      <c r="F10" s="71">
        <v>16125</v>
      </c>
      <c r="G10" s="72">
        <v>357</v>
      </c>
      <c r="H10" s="55" t="s">
        <v>92</v>
      </c>
    </row>
    <row r="11" spans="1:10" s="69" customFormat="1">
      <c r="A11" s="81"/>
      <c r="B11" s="86" t="s">
        <v>76</v>
      </c>
      <c r="C11" s="84">
        <v>25</v>
      </c>
      <c r="D11" s="142">
        <v>215</v>
      </c>
      <c r="E11" s="143" t="s">
        <v>105</v>
      </c>
      <c r="F11" s="142">
        <v>5307361</v>
      </c>
      <c r="G11" s="144">
        <v>418.88</v>
      </c>
      <c r="H11" s="145" t="s">
        <v>91</v>
      </c>
    </row>
    <row r="12" spans="1:10" s="68" customFormat="1" ht="13.5" thickBot="1">
      <c r="A12" s="106" t="s">
        <v>99</v>
      </c>
      <c r="B12" s="73"/>
      <c r="C12" s="73"/>
      <c r="D12" s="74"/>
      <c r="E12" s="74"/>
      <c r="F12" s="74"/>
      <c r="G12" s="75">
        <f>SUM(G8:G11)</f>
        <v>2276.71</v>
      </c>
      <c r="H12" s="73"/>
    </row>
    <row r="13" spans="1:10" s="68" customFormat="1">
      <c r="A13" s="108" t="s">
        <v>100</v>
      </c>
      <c r="B13" s="136"/>
      <c r="C13" s="136"/>
      <c r="D13" s="137"/>
      <c r="E13" s="137"/>
      <c r="F13" s="137"/>
      <c r="G13" s="138">
        <v>206.62</v>
      </c>
      <c r="H13" s="136"/>
    </row>
    <row r="14" spans="1:10" s="68" customFormat="1">
      <c r="A14" s="31" t="s">
        <v>93</v>
      </c>
      <c r="B14" s="70" t="s">
        <v>76</v>
      </c>
      <c r="C14" s="70">
        <v>25</v>
      </c>
      <c r="D14" s="71">
        <v>220</v>
      </c>
      <c r="E14" s="139" t="s">
        <v>95</v>
      </c>
      <c r="F14" s="71">
        <v>570425</v>
      </c>
      <c r="G14" s="72">
        <v>209.68</v>
      </c>
      <c r="H14" s="55" t="s">
        <v>96</v>
      </c>
    </row>
    <row r="15" spans="1:10" s="68" customFormat="1" ht="13.5" thickBot="1">
      <c r="A15" s="29" t="s">
        <v>94</v>
      </c>
      <c r="B15" s="73"/>
      <c r="C15" s="73"/>
      <c r="D15" s="74"/>
      <c r="E15" s="74"/>
      <c r="F15" s="74"/>
      <c r="G15" s="75">
        <f>SUM(G13:G14)</f>
        <v>416.3</v>
      </c>
      <c r="H15" s="73"/>
    </row>
    <row r="16" spans="1:10" s="68" customFormat="1">
      <c r="A16" s="109" t="s">
        <v>84</v>
      </c>
      <c r="B16" s="110"/>
      <c r="C16" s="110"/>
      <c r="D16" s="111"/>
      <c r="E16" s="111"/>
      <c r="F16" s="111"/>
      <c r="G16" s="107">
        <v>7685.16</v>
      </c>
      <c r="H16" s="110"/>
    </row>
    <row r="17" spans="1:8">
      <c r="A17" s="52" t="s">
        <v>16</v>
      </c>
      <c r="B17" s="53" t="s">
        <v>76</v>
      </c>
      <c r="C17" s="70">
        <v>18</v>
      </c>
      <c r="D17" s="70">
        <v>203</v>
      </c>
      <c r="E17" s="54" t="s">
        <v>17</v>
      </c>
      <c r="F17" s="70">
        <v>5251</v>
      </c>
      <c r="G17" s="77">
        <v>570.35</v>
      </c>
      <c r="H17" s="54" t="s">
        <v>67</v>
      </c>
    </row>
    <row r="18" spans="1:8">
      <c r="A18" s="114"/>
      <c r="B18" s="42" t="s">
        <v>76</v>
      </c>
      <c r="C18" s="22">
        <v>25</v>
      </c>
      <c r="D18" s="22">
        <v>205</v>
      </c>
      <c r="E18" s="23" t="s">
        <v>35</v>
      </c>
      <c r="F18" s="22">
        <v>10415592403</v>
      </c>
      <c r="G18" s="27">
        <v>7178.4</v>
      </c>
      <c r="H18" s="23" t="s">
        <v>55</v>
      </c>
    </row>
    <row r="19" spans="1:8">
      <c r="A19" s="19"/>
      <c r="B19" s="53" t="s">
        <v>76</v>
      </c>
      <c r="C19" s="18">
        <v>25</v>
      </c>
      <c r="D19" s="18">
        <v>212</v>
      </c>
      <c r="E19" s="20" t="s">
        <v>40</v>
      </c>
      <c r="F19" s="18">
        <v>9596765299</v>
      </c>
      <c r="G19" s="26">
        <v>6467.47</v>
      </c>
      <c r="H19" s="20" t="s">
        <v>41</v>
      </c>
    </row>
    <row r="20" spans="1:8" ht="13.5" thickBot="1">
      <c r="A20" s="5" t="s">
        <v>18</v>
      </c>
      <c r="B20" s="16"/>
      <c r="C20" s="16"/>
      <c r="D20" s="50"/>
      <c r="E20" s="44"/>
      <c r="F20" s="50"/>
      <c r="G20" s="88">
        <f>SUM(G16:G19)</f>
        <v>21901.38</v>
      </c>
      <c r="H20" s="51"/>
    </row>
    <row r="21" spans="1:8">
      <c r="A21" s="104" t="s">
        <v>85</v>
      </c>
      <c r="B21" s="18"/>
      <c r="C21" s="115"/>
      <c r="D21" s="89"/>
      <c r="E21" s="117"/>
      <c r="F21" s="89"/>
      <c r="G21" s="90">
        <v>533.69000000000005</v>
      </c>
      <c r="H21" s="118"/>
    </row>
    <row r="22" spans="1:8">
      <c r="A22" s="3" t="s">
        <v>19</v>
      </c>
      <c r="B22" s="53" t="s">
        <v>76</v>
      </c>
      <c r="C22" s="116">
        <v>18</v>
      </c>
      <c r="D22" s="70">
        <v>200</v>
      </c>
      <c r="E22" s="54" t="s">
        <v>68</v>
      </c>
      <c r="F22" s="70">
        <v>61553</v>
      </c>
      <c r="G22" s="77">
        <v>144.32</v>
      </c>
      <c r="H22" s="54" t="s">
        <v>56</v>
      </c>
    </row>
    <row r="23" spans="1:8">
      <c r="A23" s="19"/>
      <c r="B23" s="53" t="s">
        <v>76</v>
      </c>
      <c r="C23" s="18">
        <v>18</v>
      </c>
      <c r="D23" s="22">
        <v>199</v>
      </c>
      <c r="E23" s="23" t="s">
        <v>20</v>
      </c>
      <c r="F23" s="22">
        <v>100204</v>
      </c>
      <c r="G23" s="27">
        <v>220.93</v>
      </c>
      <c r="H23" s="23" t="s">
        <v>21</v>
      </c>
    </row>
    <row r="24" spans="1:8" ht="13.5" thickBot="1">
      <c r="A24" s="5" t="s">
        <v>22</v>
      </c>
      <c r="B24" s="16"/>
      <c r="C24" s="16"/>
      <c r="D24" s="16"/>
      <c r="E24" s="9"/>
      <c r="F24" s="16"/>
      <c r="G24" s="25">
        <f>SUM(G21:G23)</f>
        <v>898.94</v>
      </c>
      <c r="H24" s="10"/>
    </row>
    <row r="25" spans="1:8">
      <c r="A25" s="19" t="s">
        <v>69</v>
      </c>
      <c r="B25" s="53" t="s">
        <v>76</v>
      </c>
      <c r="C25" s="18">
        <v>18</v>
      </c>
      <c r="D25" s="18">
        <v>197</v>
      </c>
      <c r="E25" s="20" t="s">
        <v>70</v>
      </c>
      <c r="F25" s="24" t="s">
        <v>71</v>
      </c>
      <c r="G25" s="26">
        <v>2500</v>
      </c>
      <c r="H25" s="87" t="s">
        <v>72</v>
      </c>
    </row>
    <row r="26" spans="1:8" ht="13.5" thickBot="1">
      <c r="A26" s="36" t="s">
        <v>73</v>
      </c>
      <c r="B26" s="50"/>
      <c r="C26" s="50"/>
      <c r="D26" s="50"/>
      <c r="E26" s="44"/>
      <c r="F26" s="50"/>
      <c r="G26" s="88">
        <f>SUM(G25:G25)</f>
        <v>2500</v>
      </c>
      <c r="H26" s="51"/>
    </row>
    <row r="27" spans="1:8">
      <c r="A27" s="108" t="s">
        <v>101</v>
      </c>
      <c r="B27" s="89"/>
      <c r="C27" s="89"/>
      <c r="D27" s="89"/>
      <c r="E27" s="117"/>
      <c r="F27" s="89"/>
      <c r="G27" s="90">
        <v>889.89</v>
      </c>
      <c r="H27" s="140"/>
    </row>
    <row r="28" spans="1:8">
      <c r="A28" s="52" t="s">
        <v>107</v>
      </c>
      <c r="B28" s="70"/>
      <c r="C28" s="70"/>
      <c r="D28" s="70"/>
      <c r="E28" s="82"/>
      <c r="F28" s="70"/>
      <c r="G28" s="77"/>
      <c r="H28" s="141"/>
    </row>
    <row r="29" spans="1:8" ht="13.5" thickBot="1">
      <c r="A29" s="29" t="s">
        <v>106</v>
      </c>
      <c r="B29" s="91"/>
      <c r="C29" s="91"/>
      <c r="D29" s="91"/>
      <c r="E29" s="92"/>
      <c r="F29" s="91"/>
      <c r="G29" s="93">
        <f>SUM(G27:G28)</f>
        <v>889.89</v>
      </c>
      <c r="H29" s="94"/>
    </row>
    <row r="30" spans="1:8">
      <c r="A30" s="108" t="s">
        <v>86</v>
      </c>
      <c r="B30" s="89"/>
      <c r="C30" s="89"/>
      <c r="D30" s="89"/>
      <c r="E30" s="117"/>
      <c r="F30" s="89"/>
      <c r="G30" s="90">
        <v>1475.94</v>
      </c>
      <c r="H30" s="118"/>
    </row>
    <row r="31" spans="1:8">
      <c r="A31" s="52" t="s">
        <v>23</v>
      </c>
      <c r="B31" s="53" t="s">
        <v>76</v>
      </c>
      <c r="C31" s="70">
        <v>18</v>
      </c>
      <c r="D31" s="121">
        <v>201</v>
      </c>
      <c r="E31" s="54" t="s">
        <v>39</v>
      </c>
      <c r="F31" s="53">
        <v>16544579</v>
      </c>
      <c r="G31" s="146">
        <v>26</v>
      </c>
      <c r="H31" s="23" t="s">
        <v>36</v>
      </c>
    </row>
    <row r="32" spans="1:8">
      <c r="A32" s="114"/>
      <c r="B32" s="42" t="s">
        <v>76</v>
      </c>
      <c r="C32" s="17">
        <v>18</v>
      </c>
      <c r="D32" s="122">
        <v>202</v>
      </c>
      <c r="E32" s="54" t="s">
        <v>39</v>
      </c>
      <c r="F32" s="53">
        <v>16544579</v>
      </c>
      <c r="G32" s="147">
        <v>271.75</v>
      </c>
      <c r="H32" s="54" t="s">
        <v>37</v>
      </c>
    </row>
    <row r="33" spans="1:8">
      <c r="A33" s="52"/>
      <c r="B33" s="53" t="s">
        <v>76</v>
      </c>
      <c r="C33" s="18">
        <v>25</v>
      </c>
      <c r="D33" s="115">
        <v>216</v>
      </c>
      <c r="E33" s="54" t="s">
        <v>24</v>
      </c>
      <c r="F33" s="148"/>
      <c r="G33" s="123">
        <v>279.2</v>
      </c>
      <c r="H33" s="54" t="s">
        <v>42</v>
      </c>
    </row>
    <row r="34" spans="1:8">
      <c r="A34" s="120"/>
      <c r="B34" s="53" t="s">
        <v>76</v>
      </c>
      <c r="C34" s="149">
        <v>25</v>
      </c>
      <c r="D34" s="115">
        <v>217</v>
      </c>
      <c r="E34" s="54" t="s">
        <v>24</v>
      </c>
      <c r="F34" s="119"/>
      <c r="G34" s="26">
        <v>231.6</v>
      </c>
      <c r="H34" s="21" t="s">
        <v>42</v>
      </c>
    </row>
    <row r="35" spans="1:8">
      <c r="A35" s="120"/>
      <c r="B35" s="53" t="s">
        <v>76</v>
      </c>
      <c r="C35" s="149">
        <v>25</v>
      </c>
      <c r="D35" s="115">
        <v>206</v>
      </c>
      <c r="E35" s="81" t="s">
        <v>54</v>
      </c>
      <c r="F35" s="119">
        <v>220300094000</v>
      </c>
      <c r="G35" s="26">
        <v>158.83000000000001</v>
      </c>
      <c r="H35" s="23" t="s">
        <v>66</v>
      </c>
    </row>
    <row r="36" spans="1:8">
      <c r="A36" s="120"/>
      <c r="B36" s="53" t="s">
        <v>76</v>
      </c>
      <c r="C36" s="149">
        <v>28</v>
      </c>
      <c r="D36" s="115">
        <v>222</v>
      </c>
      <c r="E36" s="54" t="s">
        <v>24</v>
      </c>
      <c r="F36" s="119"/>
      <c r="G36" s="26">
        <v>273.60000000000002</v>
      </c>
      <c r="H36" s="54" t="s">
        <v>42</v>
      </c>
    </row>
    <row r="37" spans="1:8" ht="13.5" thickBot="1">
      <c r="A37" s="29" t="s">
        <v>25</v>
      </c>
      <c r="B37" s="150"/>
      <c r="C37" s="50"/>
      <c r="D37" s="125"/>
      <c r="E37" s="92"/>
      <c r="F37" s="124"/>
      <c r="G37" s="88">
        <f>SUM(G30:G36)</f>
        <v>2716.9199999999996</v>
      </c>
      <c r="H37" s="51"/>
    </row>
    <row r="38" spans="1:8">
      <c r="A38" s="108" t="s">
        <v>87</v>
      </c>
      <c r="B38" s="89"/>
      <c r="C38" s="89"/>
      <c r="D38" s="89"/>
      <c r="E38" s="117"/>
      <c r="F38" s="89"/>
      <c r="G38" s="90">
        <v>5081.37</v>
      </c>
      <c r="H38" s="118"/>
    </row>
    <row r="39" spans="1:8">
      <c r="A39" s="85" t="s">
        <v>26</v>
      </c>
      <c r="B39" s="53" t="s">
        <v>76</v>
      </c>
      <c r="C39" s="70">
        <v>1</v>
      </c>
      <c r="D39" s="70">
        <v>107</v>
      </c>
      <c r="E39" s="23" t="s">
        <v>38</v>
      </c>
      <c r="F39" s="70">
        <v>12208730</v>
      </c>
      <c r="G39" s="77">
        <v>130.9</v>
      </c>
      <c r="H39" s="126" t="s">
        <v>46</v>
      </c>
    </row>
    <row r="40" spans="1:8">
      <c r="A40" s="127"/>
      <c r="B40" s="42" t="s">
        <v>76</v>
      </c>
      <c r="C40" s="70">
        <v>1</v>
      </c>
      <c r="D40" s="70">
        <v>108</v>
      </c>
      <c r="E40" s="54" t="s">
        <v>38</v>
      </c>
      <c r="F40" s="70">
        <v>12206357</v>
      </c>
      <c r="G40" s="77">
        <v>226.1</v>
      </c>
      <c r="H40" s="41" t="s">
        <v>108</v>
      </c>
    </row>
    <row r="41" spans="1:8">
      <c r="A41" s="31"/>
      <c r="B41" s="42" t="s">
        <v>76</v>
      </c>
      <c r="C41" s="70">
        <v>1</v>
      </c>
      <c r="D41" s="70">
        <v>109</v>
      </c>
      <c r="E41" s="54" t="s">
        <v>38</v>
      </c>
      <c r="F41" s="70">
        <v>12203622</v>
      </c>
      <c r="G41" s="77">
        <v>3874.64</v>
      </c>
      <c r="H41" s="54" t="s">
        <v>109</v>
      </c>
    </row>
    <row r="42" spans="1:8">
      <c r="A42" s="31"/>
      <c r="B42" s="42" t="s">
        <v>76</v>
      </c>
      <c r="C42" s="89">
        <v>15</v>
      </c>
      <c r="D42" s="89">
        <v>213</v>
      </c>
      <c r="E42" s="130" t="s">
        <v>110</v>
      </c>
      <c r="F42" s="53" t="s">
        <v>111</v>
      </c>
      <c r="G42" s="77">
        <v>35</v>
      </c>
      <c r="H42" s="41" t="s">
        <v>112</v>
      </c>
    </row>
    <row r="43" spans="1:8">
      <c r="A43" s="31"/>
      <c r="B43" s="53" t="s">
        <v>76</v>
      </c>
      <c r="C43" s="15">
        <v>18</v>
      </c>
      <c r="D43" s="18">
        <v>204</v>
      </c>
      <c r="E43" s="20" t="s">
        <v>17</v>
      </c>
      <c r="F43" s="12">
        <v>5251</v>
      </c>
      <c r="G43" s="26">
        <v>105.44</v>
      </c>
      <c r="H43" s="20" t="s">
        <v>113</v>
      </c>
    </row>
    <row r="44" spans="1:8">
      <c r="A44" s="52"/>
      <c r="B44" s="53" t="s">
        <v>76</v>
      </c>
      <c r="C44" s="15">
        <v>25</v>
      </c>
      <c r="D44" s="18">
        <v>218</v>
      </c>
      <c r="E44" s="20" t="s">
        <v>104</v>
      </c>
      <c r="F44" s="18">
        <v>570425</v>
      </c>
      <c r="G44" s="26">
        <v>164.22</v>
      </c>
      <c r="H44" s="20" t="s">
        <v>114</v>
      </c>
    </row>
    <row r="45" spans="1:8">
      <c r="A45" s="52"/>
      <c r="B45" s="53" t="s">
        <v>76</v>
      </c>
      <c r="C45" s="15">
        <v>25</v>
      </c>
      <c r="D45" s="18">
        <v>210</v>
      </c>
      <c r="E45" s="20" t="s">
        <v>38</v>
      </c>
      <c r="F45" s="18">
        <v>22207762</v>
      </c>
      <c r="G45" s="26">
        <v>11.9</v>
      </c>
      <c r="H45" s="20" t="s">
        <v>46</v>
      </c>
    </row>
    <row r="46" spans="1:8">
      <c r="A46" s="76"/>
      <c r="B46" s="53" t="s">
        <v>76</v>
      </c>
      <c r="C46" s="70">
        <v>25</v>
      </c>
      <c r="D46" s="70">
        <v>213</v>
      </c>
      <c r="E46" s="54" t="s">
        <v>97</v>
      </c>
      <c r="F46" s="70">
        <v>3746</v>
      </c>
      <c r="G46" s="77">
        <v>856.8</v>
      </c>
      <c r="H46" s="54" t="s">
        <v>98</v>
      </c>
    </row>
    <row r="47" spans="1:8">
      <c r="A47" s="76"/>
      <c r="B47" s="53" t="s">
        <v>76</v>
      </c>
      <c r="C47" s="70">
        <v>25</v>
      </c>
      <c r="D47" s="70">
        <v>208</v>
      </c>
      <c r="E47" s="54" t="s">
        <v>38</v>
      </c>
      <c r="F47" s="70">
        <v>22204985</v>
      </c>
      <c r="G47" s="77">
        <v>249.9</v>
      </c>
      <c r="H47" s="54" t="s">
        <v>108</v>
      </c>
    </row>
    <row r="48" spans="1:8">
      <c r="A48" s="76"/>
      <c r="B48" s="53" t="s">
        <v>76</v>
      </c>
      <c r="C48" s="70">
        <v>25</v>
      </c>
      <c r="D48" s="70">
        <v>209</v>
      </c>
      <c r="E48" s="54" t="s">
        <v>38</v>
      </c>
      <c r="F48" s="53">
        <v>22203138</v>
      </c>
      <c r="G48" s="77">
        <v>142.80000000000001</v>
      </c>
      <c r="H48" s="54" t="s">
        <v>46</v>
      </c>
    </row>
    <row r="49" spans="1:228">
      <c r="A49" s="76"/>
      <c r="B49" s="86" t="s">
        <v>76</v>
      </c>
      <c r="C49" s="84">
        <v>25</v>
      </c>
      <c r="D49" s="84">
        <v>207</v>
      </c>
      <c r="E49" s="81" t="s">
        <v>38</v>
      </c>
      <c r="F49" s="86">
        <v>22203405</v>
      </c>
      <c r="G49" s="128">
        <v>3903.2</v>
      </c>
      <c r="H49" s="81" t="s">
        <v>109</v>
      </c>
    </row>
    <row r="50" spans="1:228">
      <c r="A50" s="76"/>
      <c r="B50" s="86" t="s">
        <v>76</v>
      </c>
      <c r="C50" s="84">
        <v>25</v>
      </c>
      <c r="D50" s="84">
        <v>214</v>
      </c>
      <c r="E50" s="81" t="s">
        <v>115</v>
      </c>
      <c r="F50" s="86">
        <v>1484</v>
      </c>
      <c r="G50" s="128">
        <v>416.5</v>
      </c>
      <c r="H50" s="81" t="s">
        <v>116</v>
      </c>
    </row>
    <row r="51" spans="1:228">
      <c r="A51" s="52"/>
      <c r="B51" s="53" t="s">
        <v>76</v>
      </c>
      <c r="C51" s="70">
        <v>25</v>
      </c>
      <c r="D51" s="70">
        <v>211</v>
      </c>
      <c r="E51" s="81" t="s">
        <v>44</v>
      </c>
      <c r="F51" s="86">
        <v>628</v>
      </c>
      <c r="G51" s="128">
        <v>1562</v>
      </c>
      <c r="H51" s="81" t="s">
        <v>45</v>
      </c>
    </row>
    <row r="52" spans="1:228">
      <c r="A52" s="52"/>
      <c r="B52" s="53" t="s">
        <v>76</v>
      </c>
      <c r="C52" s="70">
        <v>15</v>
      </c>
      <c r="D52" s="70">
        <v>215</v>
      </c>
      <c r="E52" s="130" t="s">
        <v>110</v>
      </c>
      <c r="F52" s="53" t="s">
        <v>111</v>
      </c>
      <c r="G52" s="77">
        <v>70</v>
      </c>
      <c r="H52" s="41" t="s">
        <v>112</v>
      </c>
    </row>
    <row r="53" spans="1:228" s="33" customFormat="1" ht="13.5" thickBot="1">
      <c r="A53" s="29" t="s">
        <v>27</v>
      </c>
      <c r="B53" s="91"/>
      <c r="C53" s="91"/>
      <c r="D53" s="91"/>
      <c r="E53" s="92"/>
      <c r="F53" s="91"/>
      <c r="G53" s="93">
        <f>SUM(G38:G52)</f>
        <v>16830.769999999997</v>
      </c>
      <c r="H53" s="94"/>
      <c r="I53" s="56"/>
      <c r="J53" s="56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39" customFormat="1">
      <c r="A54" s="108" t="s">
        <v>88</v>
      </c>
      <c r="B54" s="89"/>
      <c r="C54" s="89"/>
      <c r="D54" s="89"/>
      <c r="E54" s="117"/>
      <c r="F54" s="89"/>
      <c r="G54" s="90">
        <v>1457</v>
      </c>
      <c r="H54" s="118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39" customFormat="1">
      <c r="A55" s="54" t="s">
        <v>74</v>
      </c>
      <c r="B55" s="53"/>
      <c r="C55" s="70"/>
      <c r="D55" s="70"/>
      <c r="E55" s="54"/>
      <c r="F55" s="70"/>
      <c r="G55" s="77">
        <v>0</v>
      </c>
      <c r="H55" s="126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9" customFormat="1" ht="13.5" thickBot="1">
      <c r="A56" s="133" t="s">
        <v>75</v>
      </c>
      <c r="B56" s="91"/>
      <c r="C56" s="91"/>
      <c r="D56" s="91"/>
      <c r="E56" s="92"/>
      <c r="F56" s="91"/>
      <c r="G56" s="93">
        <v>1457</v>
      </c>
      <c r="H56" s="94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9" customFormat="1">
      <c r="A57" s="108" t="s">
        <v>89</v>
      </c>
      <c r="B57" s="105"/>
      <c r="C57" s="89"/>
      <c r="D57" s="89"/>
      <c r="E57" s="117"/>
      <c r="F57" s="89"/>
      <c r="G57" s="90">
        <v>600</v>
      </c>
      <c r="H57" s="118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ht="13.5" thickBot="1">
      <c r="A58" s="52" t="s">
        <v>28</v>
      </c>
      <c r="B58" s="53" t="s">
        <v>76</v>
      </c>
      <c r="C58" s="129">
        <v>18</v>
      </c>
      <c r="D58" s="129">
        <v>198</v>
      </c>
      <c r="E58" s="130" t="s">
        <v>29</v>
      </c>
      <c r="F58" s="129">
        <v>2</v>
      </c>
      <c r="G58" s="131">
        <v>600</v>
      </c>
      <c r="H58" s="132" t="s">
        <v>31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</row>
    <row r="59" spans="1:228" s="56" customFormat="1" ht="13.5" thickBot="1">
      <c r="A59" s="60" t="s">
        <v>30</v>
      </c>
      <c r="B59" s="61"/>
      <c r="C59" s="62"/>
      <c r="D59" s="62"/>
      <c r="E59" s="63"/>
      <c r="F59" s="62"/>
      <c r="G59" s="64">
        <f>SUM(G57:G58)</f>
        <v>1200</v>
      </c>
      <c r="H59" s="65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0" customFormat="1" ht="13.5" thickBot="1">
      <c r="A60" s="57" t="s">
        <v>102</v>
      </c>
      <c r="B60" s="58"/>
      <c r="C60" s="58"/>
      <c r="D60" s="58"/>
      <c r="E60" s="59"/>
      <c r="F60" s="58"/>
      <c r="G60" s="48">
        <f>G12+G15+G20+G24+G26+G29+G37+G53+G56+G59</f>
        <v>51087.909999999989</v>
      </c>
      <c r="H60" s="59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</row>
    <row r="61" spans="1:228"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2022-03-14T11:29:51Z</cp:lastPrinted>
  <dcterms:created xsi:type="dcterms:W3CDTF">2016-01-19T13:06:09Z</dcterms:created>
  <dcterms:modified xsi:type="dcterms:W3CDTF">2022-03-14T11:30:16Z</dcterms:modified>
</cp:coreProperties>
</file>