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personal!$A$1:$E$43</definedName>
  </definedNames>
  <calcPr calcId="124519"/>
</workbook>
</file>

<file path=xl/calcChain.xml><?xml version="1.0" encoding="utf-8"?>
<calcChain xmlns="http://schemas.openxmlformats.org/spreadsheetml/2006/main">
  <c r="G66" i="2"/>
  <c r="G19"/>
  <c r="G60"/>
  <c r="G31"/>
  <c r="G11"/>
  <c r="G42"/>
  <c r="D35" i="1"/>
  <c r="D41"/>
  <c r="G69" i="2"/>
  <c r="D26" i="1"/>
  <c r="G75" i="2"/>
  <c r="G15"/>
  <c r="D20" i="1"/>
  <c r="G24" i="2"/>
  <c r="D30" i="1"/>
  <c r="D12"/>
  <c r="G78" i="2"/>
  <c r="G34"/>
  <c r="G81"/>
  <c r="D16" i="1"/>
  <c r="G85" i="2" l="1"/>
  <c r="D42" i="1"/>
</calcChain>
</file>

<file path=xl/sharedStrings.xml><?xml version="1.0" encoding="utf-8"?>
<sst xmlns="http://schemas.openxmlformats.org/spreadsheetml/2006/main" count="257" uniqueCount="158">
  <si>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</si>
  <si>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</si>
  <si>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</si>
  <si>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</si>
  <si>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</si>
  <si>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</si>
  <si>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</si>
  <si>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</si>
  <si>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</si>
  <si>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</si>
  <si>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</si>
  <si>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</si>
  <si>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</si>
  <si>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</si>
  <si>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</si>
  <si>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</si>
  <si>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</si>
  <si>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</si>
  <si>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</si>
  <si>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</si>
  <si>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</si>
  <si>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</si>
  <si>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</si>
  <si>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</si>
  <si>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</si>
  <si>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</si>
  <si>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</si>
  <si>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</si>
  <si>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</si>
  <si>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</si>
  <si>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ROMANIAN SECURITY SYSTEMS BUCURESTI</t>
  </si>
  <si>
    <t>RCS&amp;RDS BUCURESTI</t>
  </si>
  <si>
    <t>taxe postale</t>
  </si>
  <si>
    <t>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</si>
  <si>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</si>
  <si>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</si>
  <si>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</si>
  <si>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</si>
  <si>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</si>
  <si>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</si>
  <si>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</si>
  <si>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</si>
  <si>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</si>
  <si>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</si>
  <si>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</si>
  <si>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</si>
  <si>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</si>
  <si>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</si>
  <si>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</si>
  <si>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</si>
  <si>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</si>
  <si>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</si>
  <si>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</si>
  <si>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</si>
  <si>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</si>
  <si>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</si>
  <si>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</si>
  <si>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</si>
  <si>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</si>
  <si>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</si>
  <si>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</si>
  <si>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</si>
  <si>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</si>
  <si>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</si>
  <si>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</si>
  <si>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</si>
  <si>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</si>
  <si>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</si>
  <si>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</si>
  <si>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</si>
  <si>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</si>
  <si>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</si>
  <si>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</si>
  <si>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</si>
  <si>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</si>
  <si>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</si>
  <si>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I.T.M. BRAILA</t>
  </si>
  <si>
    <t>CEC</t>
  </si>
  <si>
    <t>chelt.materiale numerar</t>
  </si>
  <si>
    <t>Subtotal 20.01.05</t>
  </si>
  <si>
    <t>abonament cablu tv</t>
  </si>
  <si>
    <t>alimentare card-uri+plata contrib.salariati-ind.conc.medical</t>
  </si>
  <si>
    <t>Total 20.05.30</t>
  </si>
  <si>
    <t>20.05.30</t>
  </si>
  <si>
    <t>Subtotal 20.05.30</t>
  </si>
  <si>
    <t>10.01.13</t>
  </si>
  <si>
    <t>Total 10.01.13</t>
  </si>
  <si>
    <t>Total 20.06.01</t>
  </si>
  <si>
    <t>10.02.06</t>
  </si>
  <si>
    <t>Total 10.02.06</t>
  </si>
  <si>
    <t>Subtotal 10.01.13</t>
  </si>
  <si>
    <t>Subtotal 10.02.06</t>
  </si>
  <si>
    <t>Subtotal 20.06.01</t>
  </si>
  <si>
    <t>20.06.01</t>
  </si>
  <si>
    <t>20.30.30</t>
  </si>
  <si>
    <t>Total 20.30.30</t>
  </si>
  <si>
    <t>ind.CM numerar</t>
  </si>
  <si>
    <t>ECO SA BRAILA</t>
  </si>
  <si>
    <t>20.14</t>
  </si>
  <si>
    <t>Total 20.14</t>
  </si>
  <si>
    <t>Subtotal 20.30.30</t>
  </si>
  <si>
    <t>Subtotal 20.14</t>
  </si>
  <si>
    <t>CUP DUNAREA BRAILA</t>
  </si>
  <si>
    <t>apa-canal</t>
  </si>
  <si>
    <t>10.01.12</t>
  </si>
  <si>
    <t>Total 10.01.12</t>
  </si>
  <si>
    <t>ORANGE ROMANIA SA</t>
  </si>
  <si>
    <t>chelt.telef.fix</t>
  </si>
  <si>
    <t>FV</t>
  </si>
  <si>
    <t>restit.sold neutilizat</t>
  </si>
  <si>
    <t>mentenanta</t>
  </si>
  <si>
    <t>cv paza</t>
  </si>
  <si>
    <t>ROMPETROL SRL</t>
  </si>
  <si>
    <t>bonuri valorice carb.</t>
  </si>
  <si>
    <t>ECOCART PRINTING SRL BALS</t>
  </si>
  <si>
    <t>toner imprimanta</t>
  </si>
  <si>
    <t>20.13</t>
  </si>
  <si>
    <t>Total 20.13</t>
  </si>
  <si>
    <t>chelt.telef.mobil</t>
  </si>
  <si>
    <t>chelt.carburanti numerar</t>
  </si>
  <si>
    <t>recuperat debit CASS Braila</t>
  </si>
  <si>
    <t>rechizite</t>
  </si>
  <si>
    <t>CEDAROM TRADE SRL</t>
  </si>
  <si>
    <t>materiale pt.curatenie</t>
  </si>
  <si>
    <t>RTC PROFFICE EXPERIENCE SA</t>
  </si>
  <si>
    <t>A.J.P.I.S. BRAILA</t>
  </si>
  <si>
    <t>anvelope auto</t>
  </si>
  <si>
    <t>perioada: 01.11 - 30.11.2022</t>
  </si>
  <si>
    <t>Total noiembrie 2022</t>
  </si>
  <si>
    <t>perioada: 01.11- 30.11.2022</t>
  </si>
  <si>
    <t>Subtotal 20.13</t>
  </si>
  <si>
    <t>noiembrie</t>
  </si>
  <si>
    <t>fc.prof.nr.843</t>
  </si>
  <si>
    <t>JISK ROMANIA SRL</t>
  </si>
  <si>
    <t>scaun ergonomic</t>
  </si>
  <si>
    <t>Subtotal 10.01.12</t>
  </si>
  <si>
    <t>chelt.comune gaze</t>
  </si>
  <si>
    <t>chelt.comune paza</t>
  </si>
  <si>
    <t>DISTRISAN SRL</t>
  </si>
  <si>
    <t>verificare inst.electrica</t>
  </si>
  <si>
    <t>chelt.comune</t>
  </si>
  <si>
    <t>ASIROM VIG BUCURESTI</t>
  </si>
  <si>
    <t>asigurari auto RCA</t>
  </si>
  <si>
    <t>ENGIE ROMANIA SA</t>
  </si>
  <si>
    <t>cv gaze naturale</t>
  </si>
  <si>
    <t>MIN TRANS SERVICE SRL</t>
  </si>
  <si>
    <t>ITP auto</t>
  </si>
  <si>
    <t>monitorizare</t>
  </si>
  <si>
    <t>DOSTRAP CLEAN SRL</t>
  </si>
  <si>
    <t>serv.curatenie</t>
  </si>
  <si>
    <t>PFA DINU VALERICA</t>
  </si>
  <si>
    <t>evaluare teren</t>
  </si>
  <si>
    <t>SERVICE AUTOMOBILE SA</t>
  </si>
  <si>
    <t>montare folii protectie UV</t>
  </si>
  <si>
    <t>calculator PC</t>
  </si>
  <si>
    <t>cv casti</t>
  </si>
  <si>
    <t>scaune ergonomice</t>
  </si>
  <si>
    <t>cv alcool sanitar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</si>
</sst>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80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8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39" xfId="0" applyFont="1" applyBorder="1" applyAlignment="1">
      <alignment horizontal="right"/>
    </xf>
    <xf numFmtId="3" fontId="0" fillId="0" borderId="40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8" xfId="0" applyNumberFormat="1" applyBorder="1"/>
    <xf numFmtId="0" fontId="0" fillId="0" borderId="41" xfId="0" applyBorder="1" applyAlignment="1">
      <alignment horizontal="left"/>
    </xf>
    <xf numFmtId="49" fontId="5" fillId="0" borderId="42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3" xfId="0" applyBorder="1"/>
    <xf numFmtId="14" fontId="0" fillId="0" borderId="44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5" xfId="0" applyFont="1" applyBorder="1"/>
    <xf numFmtId="0" fontId="5" fillId="0" borderId="34" xfId="0" applyFont="1" applyBorder="1"/>
    <xf numFmtId="0" fontId="0" fillId="0" borderId="45" xfId="0" applyFont="1" applyBorder="1" applyAlignment="1">
      <alignment horizontal="center"/>
    </xf>
    <xf numFmtId="2" fontId="0" fillId="0" borderId="45" xfId="0" applyNumberFormat="1" applyFont="1" applyBorder="1"/>
    <xf numFmtId="3" fontId="0" fillId="0" borderId="45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/>
    </xf>
    <xf numFmtId="0" fontId="0" fillId="0" borderId="46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7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0" fillId="0" borderId="39" xfId="0" applyBorder="1"/>
    <xf numFmtId="2" fontId="0" fillId="0" borderId="31" xfId="0" applyNumberFormat="1" applyBorder="1" applyAlignment="1">
      <alignment horizontal="right"/>
    </xf>
    <xf numFmtId="1" fontId="0" fillId="0" borderId="23" xfId="0" applyNumberFormat="1" applyBorder="1" applyAlignment="1">
      <alignment horizontal="center"/>
    </xf>
    <xf numFmtId="0" fontId="0" fillId="0" borderId="31" xfId="0" applyBorder="1" applyAlignment="1">
      <alignment horizontal="left" wrapText="1"/>
    </xf>
    <xf numFmtId="0" fontId="0" fillId="0" borderId="29" xfId="0" applyBorder="1" applyAlignment="1">
      <alignment horizontal="center"/>
    </xf>
    <xf numFmtId="1" fontId="0" fillId="0" borderId="32" xfId="0" applyNumberFormat="1" applyBorder="1" applyAlignment="1">
      <alignment horizontal="center"/>
    </xf>
    <xf numFmtId="2" fontId="0" fillId="0" borderId="27" xfId="0" applyNumberFormat="1" applyFont="1" applyBorder="1"/>
    <xf numFmtId="0" fontId="0" fillId="0" borderId="31" xfId="0" applyFill="1" applyBorder="1"/>
    <xf numFmtId="0" fontId="0" fillId="0" borderId="45" xfId="0" applyBorder="1"/>
    <xf numFmtId="0" fontId="0" fillId="0" borderId="27" xfId="0" applyFont="1" applyBorder="1"/>
    <xf numFmtId="49" fontId="5" fillId="0" borderId="31" xfId="0" applyNumberFormat="1" applyFont="1" applyBorder="1" applyAlignment="1">
      <alignment horizontal="left"/>
    </xf>
    <xf numFmtId="3" fontId="0" fillId="0" borderId="31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4" workbookViewId="0">
      <selection activeCell="D39" sqref="D39"/>
    </sheetView>
  </sheetViews>
  <sheetFormatPr defaultRowHeight="12.75"/>
  <cols>
    <col min="1" max="1" width="20.28515625" customWidth="1"/>
    <col min="2" max="2" width="10.28515625" style="10" customWidth="1"/>
    <col min="3" max="3" width="6.5703125" style="10" customWidth="1"/>
    <col min="4" max="4" width="15.28515625" customWidth="1"/>
    <col min="5" max="5" width="52.5703125" customWidth="1"/>
  </cols>
  <sheetData>
    <row r="1" spans="1:6">
      <c r="A1" s="1" t="s">
        <v>7</v>
      </c>
      <c r="B1" s="26"/>
      <c r="C1" s="26"/>
      <c r="D1" s="1"/>
    </row>
    <row r="3" spans="1:6">
      <c r="A3" s="1" t="s">
        <v>9</v>
      </c>
      <c r="B3" s="26"/>
      <c r="C3" s="26"/>
      <c r="D3" s="1"/>
      <c r="E3" s="1"/>
    </row>
    <row r="4" spans="1:6">
      <c r="A4" s="1" t="s">
        <v>10</v>
      </c>
      <c r="B4" s="26"/>
      <c r="C4" s="26"/>
      <c r="D4" s="1"/>
      <c r="F4" s="2"/>
    </row>
    <row r="5" spans="1:6">
      <c r="A5" s="1"/>
      <c r="B5" s="26"/>
      <c r="C5" s="26"/>
      <c r="D5" s="1"/>
      <c r="F5" s="2"/>
    </row>
    <row r="6" spans="1:6">
      <c r="A6" s="1"/>
      <c r="B6" s="26" t="s">
        <v>127</v>
      </c>
      <c r="C6" s="26"/>
      <c r="D6" s="11"/>
      <c r="E6" s="11"/>
      <c r="F6" s="2"/>
    </row>
    <row r="7" spans="1:6">
      <c r="B7" s="26"/>
      <c r="C7" s="26"/>
      <c r="D7" s="1"/>
    </row>
    <row r="8" spans="1:6" s="10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1" customFormat="1">
      <c r="A9" s="80" t="s">
        <v>54</v>
      </c>
      <c r="B9" s="80"/>
      <c r="C9" s="80"/>
      <c r="D9" s="87">
        <v>2488609</v>
      </c>
      <c r="E9" s="80"/>
    </row>
    <row r="10" spans="1:6">
      <c r="A10" s="7" t="s">
        <v>5</v>
      </c>
      <c r="B10" s="9" t="s">
        <v>131</v>
      </c>
      <c r="C10" s="9">
        <v>14</v>
      </c>
      <c r="D10" s="8">
        <v>254198</v>
      </c>
      <c r="E10" s="4" t="s">
        <v>27</v>
      </c>
    </row>
    <row r="11" spans="1:6">
      <c r="A11" s="7"/>
      <c r="B11" s="9" t="s">
        <v>131</v>
      </c>
      <c r="C11" s="9">
        <v>15</v>
      </c>
      <c r="D11" s="8">
        <v>3373</v>
      </c>
      <c r="E11" s="4" t="s">
        <v>8</v>
      </c>
    </row>
    <row r="12" spans="1:6" ht="13.5" thickBot="1">
      <c r="A12" s="35" t="s">
        <v>6</v>
      </c>
      <c r="B12" s="36"/>
      <c r="C12" s="28"/>
      <c r="D12" s="29">
        <f>SUM(D9:D11)</f>
        <v>2746180</v>
      </c>
      <c r="E12" s="27"/>
    </row>
    <row r="13" spans="1:6">
      <c r="A13" s="83" t="s">
        <v>55</v>
      </c>
      <c r="B13" s="82"/>
      <c r="C13" s="33"/>
      <c r="D13" s="34">
        <v>323849</v>
      </c>
      <c r="E13" s="32"/>
    </row>
    <row r="14" spans="1:6">
      <c r="A14" s="22" t="s">
        <v>42</v>
      </c>
      <c r="B14" s="9" t="s">
        <v>131</v>
      </c>
      <c r="C14" s="9">
        <v>14</v>
      </c>
      <c r="D14" s="68">
        <v>33821</v>
      </c>
      <c r="E14" s="45" t="s">
        <v>44</v>
      </c>
    </row>
    <row r="15" spans="1:6">
      <c r="A15" s="67"/>
      <c r="B15" s="9" t="s">
        <v>131</v>
      </c>
      <c r="C15" s="9">
        <v>15</v>
      </c>
      <c r="D15" s="68">
        <v>513</v>
      </c>
      <c r="E15" s="66" t="s">
        <v>45</v>
      </c>
    </row>
    <row r="16" spans="1:6" ht="13.5" thickBot="1">
      <c r="A16" s="25" t="s">
        <v>43</v>
      </c>
      <c r="B16" s="23"/>
      <c r="C16" s="23"/>
      <c r="D16" s="31">
        <f>SUM(D13:D15)</f>
        <v>358183</v>
      </c>
      <c r="E16" s="20"/>
    </row>
    <row r="17" spans="1:5">
      <c r="A17" s="83" t="s">
        <v>56</v>
      </c>
      <c r="B17" s="53"/>
      <c r="C17" s="33"/>
      <c r="D17" s="34">
        <v>305588</v>
      </c>
      <c r="E17" s="32"/>
    </row>
    <row r="18" spans="1:5">
      <c r="A18" s="127" t="s">
        <v>37</v>
      </c>
      <c r="B18" s="9" t="s">
        <v>131</v>
      </c>
      <c r="C18" s="9">
        <v>14</v>
      </c>
      <c r="D18" s="128">
        <v>30474</v>
      </c>
      <c r="E18" s="66" t="s">
        <v>38</v>
      </c>
    </row>
    <row r="19" spans="1:5">
      <c r="A19" s="45"/>
      <c r="B19" s="9" t="s">
        <v>131</v>
      </c>
      <c r="C19" s="9">
        <v>15</v>
      </c>
      <c r="D19" s="68">
        <v>336</v>
      </c>
      <c r="E19" s="45" t="s">
        <v>40</v>
      </c>
    </row>
    <row r="20" spans="1:5" ht="13.5" thickBot="1">
      <c r="A20" s="167" t="s">
        <v>39</v>
      </c>
      <c r="B20" s="38"/>
      <c r="C20" s="38"/>
      <c r="D20" s="130">
        <f>SUM(D17:D19)</f>
        <v>336398</v>
      </c>
      <c r="E20" s="40"/>
    </row>
    <row r="21" spans="1:5">
      <c r="A21" s="83" t="s">
        <v>135</v>
      </c>
      <c r="B21" s="64"/>
      <c r="C21" s="64"/>
      <c r="D21" s="65">
        <v>1530</v>
      </c>
      <c r="E21" s="63"/>
    </row>
    <row r="22" spans="1:5">
      <c r="A22" s="166" t="s">
        <v>104</v>
      </c>
      <c r="B22" s="44"/>
      <c r="C22" s="44"/>
      <c r="D22" s="68"/>
      <c r="E22" s="45"/>
    </row>
    <row r="23" spans="1:5" ht="13.5" thickBot="1">
      <c r="A23" s="129" t="s">
        <v>105</v>
      </c>
      <c r="B23" s="23"/>
      <c r="C23" s="23"/>
      <c r="D23" s="31">
        <v>1530</v>
      </c>
      <c r="E23" s="20"/>
    </row>
    <row r="24" spans="1:5">
      <c r="A24" s="139" t="s">
        <v>90</v>
      </c>
      <c r="B24" s="64"/>
      <c r="C24" s="64"/>
      <c r="D24" s="65">
        <v>2345</v>
      </c>
      <c r="E24" s="63"/>
    </row>
    <row r="25" spans="1:5">
      <c r="A25" s="138" t="s">
        <v>85</v>
      </c>
      <c r="B25" s="44"/>
      <c r="C25" s="44"/>
      <c r="D25" s="68"/>
      <c r="E25" s="45"/>
    </row>
    <row r="26" spans="1:5" ht="13.5" thickBot="1">
      <c r="A26" s="129" t="s">
        <v>86</v>
      </c>
      <c r="B26" s="38"/>
      <c r="C26" s="38"/>
      <c r="D26" s="130">
        <f>SUM(D24:D25)</f>
        <v>2345</v>
      </c>
      <c r="E26" s="40"/>
    </row>
    <row r="27" spans="1:5">
      <c r="A27" s="139" t="s">
        <v>57</v>
      </c>
      <c r="B27" s="53"/>
      <c r="C27" s="33"/>
      <c r="D27" s="34">
        <v>116867</v>
      </c>
      <c r="E27" s="32"/>
    </row>
    <row r="28" spans="1:5">
      <c r="A28" s="127" t="s">
        <v>46</v>
      </c>
      <c r="B28" s="9" t="s">
        <v>131</v>
      </c>
      <c r="C28" s="9">
        <v>14</v>
      </c>
      <c r="D28" s="128">
        <v>12034</v>
      </c>
      <c r="E28" s="66" t="s">
        <v>47</v>
      </c>
    </row>
    <row r="29" spans="1:5">
      <c r="A29" s="45"/>
      <c r="B29" s="9" t="s">
        <v>131</v>
      </c>
      <c r="C29" s="9">
        <v>15</v>
      </c>
      <c r="D29" s="68">
        <v>337</v>
      </c>
      <c r="E29" s="45" t="s">
        <v>48</v>
      </c>
    </row>
    <row r="30" spans="1:5" s="30" customFormat="1" ht="13.5" thickBot="1">
      <c r="A30" s="20" t="s">
        <v>49</v>
      </c>
      <c r="B30" s="23"/>
      <c r="C30" s="23"/>
      <c r="D30" s="31">
        <f>SUM(D27:D29)</f>
        <v>129238</v>
      </c>
      <c r="E30" s="20"/>
    </row>
    <row r="31" spans="1:5" s="30" customFormat="1">
      <c r="A31" s="83" t="s">
        <v>58</v>
      </c>
      <c r="B31" s="53"/>
      <c r="C31" s="33"/>
      <c r="D31" s="34">
        <v>302166</v>
      </c>
      <c r="E31" s="32"/>
    </row>
    <row r="32" spans="1:5" s="30" customFormat="1">
      <c r="A32" s="22" t="s">
        <v>28</v>
      </c>
      <c r="B32" s="9" t="s">
        <v>131</v>
      </c>
      <c r="C32" s="9">
        <v>14</v>
      </c>
      <c r="D32" s="128">
        <v>5105</v>
      </c>
      <c r="E32" s="45" t="s">
        <v>81</v>
      </c>
    </row>
    <row r="33" spans="1:5" s="30" customFormat="1">
      <c r="A33" s="43"/>
      <c r="B33" s="171" t="s">
        <v>131</v>
      </c>
      <c r="C33" s="17">
        <v>15</v>
      </c>
      <c r="D33" s="68">
        <v>1588</v>
      </c>
      <c r="E33" s="66" t="s">
        <v>96</v>
      </c>
    </row>
    <row r="34" spans="1:5" s="30" customFormat="1">
      <c r="A34" s="43"/>
      <c r="B34" s="44" t="s">
        <v>131</v>
      </c>
      <c r="C34" s="44">
        <v>18</v>
      </c>
      <c r="D34" s="128">
        <v>-975</v>
      </c>
      <c r="E34" s="66" t="s">
        <v>120</v>
      </c>
    </row>
    <row r="35" spans="1:5" s="30" customFormat="1" ht="13.5" thickBot="1">
      <c r="A35" s="20" t="s">
        <v>29</v>
      </c>
      <c r="B35" s="23"/>
      <c r="C35" s="23"/>
      <c r="D35" s="31">
        <f>SUM(D31:D34)</f>
        <v>307884</v>
      </c>
      <c r="E35" s="20"/>
    </row>
    <row r="36" spans="1:5" s="30" customFormat="1">
      <c r="A36" s="141" t="s">
        <v>91</v>
      </c>
      <c r="B36" s="33"/>
      <c r="C36" s="33"/>
      <c r="D36" s="34">
        <v>58000</v>
      </c>
      <c r="E36" s="32"/>
    </row>
    <row r="37" spans="1:5" s="30" customFormat="1">
      <c r="A37" s="142" t="s">
        <v>88</v>
      </c>
      <c r="B37" s="44"/>
      <c r="C37" s="44"/>
      <c r="D37" s="68"/>
      <c r="E37" s="45"/>
    </row>
    <row r="38" spans="1:5" s="30" customFormat="1" ht="13.5" thickBot="1">
      <c r="A38" s="20" t="s">
        <v>89</v>
      </c>
      <c r="B38" s="23"/>
      <c r="C38" s="23"/>
      <c r="D38" s="31">
        <v>58000</v>
      </c>
      <c r="E38" s="20"/>
    </row>
    <row r="39" spans="1:5" s="30" customFormat="1">
      <c r="A39" s="139" t="s">
        <v>59</v>
      </c>
      <c r="B39" s="53"/>
      <c r="C39" s="33"/>
      <c r="D39" s="34">
        <v>78753</v>
      </c>
      <c r="E39" s="32"/>
    </row>
    <row r="40" spans="1:5">
      <c r="A40" s="98" t="s">
        <v>36</v>
      </c>
      <c r="B40" s="9" t="s">
        <v>131</v>
      </c>
      <c r="C40" s="55">
        <v>14</v>
      </c>
      <c r="D40" s="68">
        <v>7677</v>
      </c>
      <c r="E40" s="45" t="s">
        <v>35</v>
      </c>
    </row>
    <row r="41" spans="1:5" ht="13.5" thickBot="1">
      <c r="A41" s="27" t="s">
        <v>34</v>
      </c>
      <c r="B41" s="41"/>
      <c r="C41" s="84"/>
      <c r="D41" s="85">
        <f>SUM(D39:D40)</f>
        <v>86430</v>
      </c>
      <c r="E41" s="86"/>
    </row>
    <row r="42" spans="1:5" ht="13.5" thickBot="1">
      <c r="A42" s="37" t="s">
        <v>128</v>
      </c>
      <c r="B42" s="38"/>
      <c r="C42" s="38"/>
      <c r="D42" s="39">
        <f>D12+D16+D20+D23+D26+D30+D35+D38+D41</f>
        <v>4026188</v>
      </c>
      <c r="E42" s="40"/>
    </row>
    <row r="47" spans="1:5" ht="12" customHeight="1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86"/>
  <sheetViews>
    <sheetView workbookViewId="0">
      <selection activeCell="G41" sqref="G41:H41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19" customWidth="1"/>
    <col min="8" max="8" width="34.28515625" customWidth="1"/>
  </cols>
  <sheetData>
    <row r="1" spans="1:10">
      <c r="A1" s="179" t="s">
        <v>7</v>
      </c>
      <c r="B1" s="179"/>
      <c r="C1" s="179"/>
      <c r="D1" s="179"/>
      <c r="E1" s="179"/>
      <c r="F1" s="179"/>
      <c r="G1" s="179"/>
      <c r="H1" s="1"/>
    </row>
    <row r="3" spans="1:10">
      <c r="A3" s="179" t="s">
        <v>9</v>
      </c>
      <c r="B3" s="179"/>
      <c r="C3" s="179"/>
      <c r="D3" s="179"/>
      <c r="E3" s="179"/>
      <c r="F3" s="179"/>
      <c r="G3" s="179"/>
      <c r="H3" s="1"/>
      <c r="I3" s="1"/>
    </row>
    <row r="4" spans="1:10">
      <c r="A4" s="179" t="s">
        <v>11</v>
      </c>
      <c r="B4" s="179"/>
      <c r="C4" s="179"/>
      <c r="D4" s="179"/>
      <c r="E4" s="179"/>
      <c r="F4" s="179"/>
      <c r="G4" s="179"/>
      <c r="H4" s="1"/>
      <c r="J4" s="2"/>
    </row>
    <row r="5" spans="1:10">
      <c r="A5" s="179" t="s">
        <v>129</v>
      </c>
      <c r="B5" s="179"/>
      <c r="C5" s="179"/>
      <c r="D5" s="179"/>
      <c r="E5" s="179"/>
      <c r="F5" s="179"/>
      <c r="G5" s="179"/>
    </row>
    <row r="7" spans="1:10" s="52" customFormat="1" ht="51.75" thickBot="1">
      <c r="A7" s="51" t="s">
        <v>4</v>
      </c>
      <c r="B7" s="51" t="s">
        <v>0</v>
      </c>
      <c r="C7" s="51" t="s">
        <v>12</v>
      </c>
      <c r="D7" s="96" t="s">
        <v>13</v>
      </c>
      <c r="E7" s="96" t="s">
        <v>14</v>
      </c>
      <c r="F7" s="96" t="s">
        <v>15</v>
      </c>
      <c r="G7" s="97" t="s">
        <v>2</v>
      </c>
      <c r="H7" s="51" t="s">
        <v>3</v>
      </c>
    </row>
    <row r="8" spans="1:10" s="53" customFormat="1">
      <c r="A8" s="93" t="s">
        <v>60</v>
      </c>
      <c r="B8" s="94"/>
      <c r="C8" s="94"/>
      <c r="D8" s="95"/>
      <c r="E8" s="95"/>
      <c r="F8" s="95"/>
      <c r="G8" s="131">
        <v>15433.31</v>
      </c>
      <c r="H8" s="94"/>
    </row>
    <row r="9" spans="1:10" s="54" customFormat="1">
      <c r="A9" s="70" t="s">
        <v>33</v>
      </c>
      <c r="B9" s="44" t="s">
        <v>131</v>
      </c>
      <c r="C9" s="55">
        <v>28</v>
      </c>
      <c r="D9" s="56">
        <v>1262</v>
      </c>
      <c r="E9" s="115" t="s">
        <v>114</v>
      </c>
      <c r="F9" s="56">
        <v>3347</v>
      </c>
      <c r="G9" s="125">
        <v>1047.2</v>
      </c>
      <c r="H9" s="46" t="s">
        <v>115</v>
      </c>
    </row>
    <row r="10" spans="1:10" s="54" customFormat="1">
      <c r="A10" s="45"/>
      <c r="B10" s="44" t="s">
        <v>131</v>
      </c>
      <c r="C10" s="55">
        <v>28</v>
      </c>
      <c r="D10" s="56">
        <v>1264</v>
      </c>
      <c r="E10" s="115" t="s">
        <v>124</v>
      </c>
      <c r="F10" s="56">
        <v>667061</v>
      </c>
      <c r="G10" s="57">
        <v>1586.92</v>
      </c>
      <c r="H10" s="46" t="s">
        <v>121</v>
      </c>
    </row>
    <row r="11" spans="1:10" s="53" customFormat="1" ht="13.5" thickBot="1">
      <c r="A11" s="90" t="s">
        <v>71</v>
      </c>
      <c r="B11" s="58"/>
      <c r="C11" s="58"/>
      <c r="D11" s="59"/>
      <c r="E11" s="59"/>
      <c r="F11" s="59"/>
      <c r="G11" s="60">
        <f>SUM(G8:G10)</f>
        <v>18067.43</v>
      </c>
      <c r="H11" s="58"/>
    </row>
    <row r="12" spans="1:10" s="53" customFormat="1">
      <c r="A12" s="92" t="s">
        <v>72</v>
      </c>
      <c r="B12" s="116"/>
      <c r="C12" s="116"/>
      <c r="D12" s="117"/>
      <c r="E12" s="117"/>
      <c r="F12" s="117"/>
      <c r="G12" s="118">
        <v>3040</v>
      </c>
      <c r="H12" s="116"/>
    </row>
    <row r="13" spans="1:10" s="53" customFormat="1">
      <c r="A13" s="22" t="s">
        <v>67</v>
      </c>
      <c r="B13" s="44" t="s">
        <v>131</v>
      </c>
      <c r="C13" s="55">
        <v>28</v>
      </c>
      <c r="D13" s="56">
        <v>1265</v>
      </c>
      <c r="E13" s="115" t="s">
        <v>124</v>
      </c>
      <c r="F13" s="56">
        <v>667061</v>
      </c>
      <c r="G13" s="125">
        <v>352.1</v>
      </c>
      <c r="H13" s="46" t="s">
        <v>123</v>
      </c>
    </row>
    <row r="14" spans="1:10" s="53" customFormat="1">
      <c r="A14" s="127"/>
      <c r="B14" s="71" t="s">
        <v>131</v>
      </c>
      <c r="C14" s="69">
        <v>28</v>
      </c>
      <c r="D14" s="157">
        <v>1268</v>
      </c>
      <c r="E14" s="170" t="s">
        <v>124</v>
      </c>
      <c r="F14" s="157">
        <v>670415</v>
      </c>
      <c r="G14" s="168">
        <v>833.12</v>
      </c>
      <c r="H14" s="158" t="s">
        <v>123</v>
      </c>
    </row>
    <row r="15" spans="1:10" s="53" customFormat="1" ht="13.5" thickBot="1">
      <c r="A15" s="20" t="s">
        <v>68</v>
      </c>
      <c r="B15" s="58"/>
      <c r="C15" s="58"/>
      <c r="D15" s="59"/>
      <c r="E15" s="59"/>
      <c r="F15" s="59"/>
      <c r="G15" s="60">
        <f>SUM(G12:G14)</f>
        <v>4225.22</v>
      </c>
      <c r="H15" s="58"/>
    </row>
    <row r="16" spans="1:10" s="53" customFormat="1">
      <c r="A16" s="93" t="s">
        <v>61</v>
      </c>
      <c r="B16" s="94"/>
      <c r="C16" s="94"/>
      <c r="D16" s="95"/>
      <c r="E16" s="95"/>
      <c r="F16" s="95"/>
      <c r="G16" s="91">
        <v>61959.92</v>
      </c>
      <c r="H16" s="94"/>
    </row>
    <row r="17" spans="1:8">
      <c r="A17" s="43" t="s">
        <v>16</v>
      </c>
      <c r="B17" s="44" t="s">
        <v>131</v>
      </c>
      <c r="C17" s="55">
        <v>23</v>
      </c>
      <c r="D17" s="104">
        <v>1256</v>
      </c>
      <c r="E17" s="45" t="s">
        <v>125</v>
      </c>
      <c r="F17" s="55">
        <v>20286</v>
      </c>
      <c r="G17" s="125">
        <v>1.52</v>
      </c>
      <c r="H17" s="45" t="s">
        <v>136</v>
      </c>
    </row>
    <row r="18" spans="1:8">
      <c r="A18" s="43"/>
      <c r="B18" s="44" t="s">
        <v>131</v>
      </c>
      <c r="C18" s="55">
        <v>28</v>
      </c>
      <c r="D18" s="55">
        <v>1275</v>
      </c>
      <c r="E18" s="45" t="s">
        <v>143</v>
      </c>
      <c r="F18" s="55">
        <v>10714275967</v>
      </c>
      <c r="G18" s="125">
        <v>259.25</v>
      </c>
      <c r="H18" s="45" t="s">
        <v>144</v>
      </c>
    </row>
    <row r="19" spans="1:8" ht="13.5" thickBot="1">
      <c r="A19" s="175" t="s">
        <v>17</v>
      </c>
      <c r="B19" s="153"/>
      <c r="C19" s="153"/>
      <c r="D19" s="84"/>
      <c r="E19" s="176"/>
      <c r="F19" s="84"/>
      <c r="G19" s="173">
        <f>SUM(G16:G18)</f>
        <v>62220.689999999995</v>
      </c>
      <c r="H19" s="86"/>
    </row>
    <row r="20" spans="1:8">
      <c r="A20" s="88" t="s">
        <v>62</v>
      </c>
      <c r="B20" s="13"/>
      <c r="C20" s="99"/>
      <c r="D20" s="74"/>
      <c r="E20" s="100"/>
      <c r="F20" s="74"/>
      <c r="G20" s="75">
        <v>4170.4399999999996</v>
      </c>
      <c r="H20" s="101"/>
    </row>
    <row r="21" spans="1:8">
      <c r="A21" s="3" t="s">
        <v>18</v>
      </c>
      <c r="B21" s="44" t="s">
        <v>131</v>
      </c>
      <c r="C21" s="55">
        <v>28</v>
      </c>
      <c r="D21" s="69">
        <v>1276</v>
      </c>
      <c r="E21" s="45" t="s">
        <v>97</v>
      </c>
      <c r="F21" s="69">
        <v>71787</v>
      </c>
      <c r="G21" s="132">
        <v>144.32</v>
      </c>
      <c r="H21" s="45" t="s">
        <v>41</v>
      </c>
    </row>
    <row r="22" spans="1:8">
      <c r="A22" s="152"/>
      <c r="B22" s="44" t="s">
        <v>131</v>
      </c>
      <c r="C22" s="54">
        <v>28</v>
      </c>
      <c r="D22" s="69">
        <v>1277</v>
      </c>
      <c r="E22" s="45" t="s">
        <v>97</v>
      </c>
      <c r="F22" s="69">
        <v>71787</v>
      </c>
      <c r="G22" s="132">
        <v>92.37</v>
      </c>
      <c r="H22" s="45" t="s">
        <v>41</v>
      </c>
    </row>
    <row r="23" spans="1:8">
      <c r="A23" s="152"/>
      <c r="B23" s="44" t="s">
        <v>131</v>
      </c>
      <c r="C23" s="55">
        <v>28</v>
      </c>
      <c r="D23" s="55">
        <v>1282</v>
      </c>
      <c r="E23" s="111" t="s">
        <v>102</v>
      </c>
      <c r="F23" s="55">
        <v>102653</v>
      </c>
      <c r="G23" s="62">
        <v>264.61</v>
      </c>
      <c r="H23" s="111" t="s">
        <v>103</v>
      </c>
    </row>
    <row r="24" spans="1:8" ht="13.5" thickBot="1">
      <c r="A24" s="5" t="s">
        <v>19</v>
      </c>
      <c r="B24" s="153"/>
      <c r="C24" s="153"/>
      <c r="D24" s="153"/>
      <c r="E24" s="151"/>
      <c r="F24" s="153"/>
      <c r="G24" s="154">
        <f>SUM(G20:G23)</f>
        <v>4671.7399999999989</v>
      </c>
      <c r="H24" s="155"/>
    </row>
    <row r="25" spans="1:8">
      <c r="A25" s="159" t="s">
        <v>79</v>
      </c>
      <c r="B25" s="53"/>
      <c r="C25" s="13"/>
      <c r="D25" s="13"/>
      <c r="E25" s="123"/>
      <c r="F25" s="13"/>
      <c r="G25" s="18">
        <v>31677.94</v>
      </c>
      <c r="H25" s="124"/>
    </row>
    <row r="26" spans="1:8" ht="12" customHeight="1">
      <c r="A26" s="14" t="s">
        <v>50</v>
      </c>
      <c r="B26" s="44" t="s">
        <v>131</v>
      </c>
      <c r="C26" s="13">
        <v>8</v>
      </c>
      <c r="D26" s="13">
        <v>1167</v>
      </c>
      <c r="E26" s="15" t="s">
        <v>112</v>
      </c>
      <c r="F26" s="17" t="s">
        <v>132</v>
      </c>
      <c r="G26" s="18">
        <v>5000</v>
      </c>
      <c r="H26" s="72" t="s">
        <v>113</v>
      </c>
    </row>
    <row r="27" spans="1:8" ht="12" customHeight="1">
      <c r="A27" s="152"/>
      <c r="B27" s="44" t="s">
        <v>131</v>
      </c>
      <c r="C27" s="121">
        <v>10</v>
      </c>
      <c r="D27" s="13">
        <v>240</v>
      </c>
      <c r="E27" s="15" t="s">
        <v>76</v>
      </c>
      <c r="F27" s="17" t="s">
        <v>77</v>
      </c>
      <c r="G27" s="18">
        <v>100</v>
      </c>
      <c r="H27" s="72" t="s">
        <v>119</v>
      </c>
    </row>
    <row r="28" spans="1:8" ht="12" customHeight="1">
      <c r="A28" s="152"/>
      <c r="B28" s="44" t="s">
        <v>131</v>
      </c>
      <c r="C28" s="121">
        <v>15</v>
      </c>
      <c r="D28" s="13">
        <v>241</v>
      </c>
      <c r="E28" s="15" t="s">
        <v>76</v>
      </c>
      <c r="F28" s="17" t="s">
        <v>77</v>
      </c>
      <c r="G28" s="18">
        <v>150</v>
      </c>
      <c r="H28" s="72" t="s">
        <v>119</v>
      </c>
    </row>
    <row r="29" spans="1:8" ht="12" customHeight="1">
      <c r="A29" s="152"/>
      <c r="B29" s="44" t="s">
        <v>131</v>
      </c>
      <c r="C29" s="121">
        <v>15</v>
      </c>
      <c r="D29" s="13">
        <v>880410</v>
      </c>
      <c r="E29" s="15" t="s">
        <v>76</v>
      </c>
      <c r="F29" s="17" t="s">
        <v>108</v>
      </c>
      <c r="G29" s="18">
        <v>-0.04</v>
      </c>
      <c r="H29" s="72" t="s">
        <v>109</v>
      </c>
    </row>
    <row r="30" spans="1:8" ht="12" customHeight="1">
      <c r="A30" s="152"/>
      <c r="B30" s="44" t="s">
        <v>131</v>
      </c>
      <c r="C30" s="121">
        <v>17</v>
      </c>
      <c r="D30" s="13">
        <v>881045</v>
      </c>
      <c r="E30" s="15" t="s">
        <v>76</v>
      </c>
      <c r="F30" s="17" t="s">
        <v>108</v>
      </c>
      <c r="G30" s="18">
        <v>-0.37</v>
      </c>
      <c r="H30" s="72" t="s">
        <v>109</v>
      </c>
    </row>
    <row r="31" spans="1:8" ht="13.5" thickBot="1">
      <c r="A31" s="27" t="s">
        <v>51</v>
      </c>
      <c r="B31" s="84"/>
      <c r="C31" s="41"/>
      <c r="D31" s="41"/>
      <c r="E31" s="35"/>
      <c r="F31" s="41"/>
      <c r="G31" s="73">
        <f>SUM(G25:G30)</f>
        <v>36927.53</v>
      </c>
      <c r="H31" s="42"/>
    </row>
    <row r="32" spans="1:8">
      <c r="A32" s="92" t="s">
        <v>73</v>
      </c>
      <c r="B32" s="74"/>
      <c r="C32" s="74"/>
      <c r="D32" s="74"/>
      <c r="E32" s="100"/>
      <c r="F32" s="74"/>
      <c r="G32" s="75">
        <v>2409.85</v>
      </c>
      <c r="H32" s="135"/>
    </row>
    <row r="33" spans="1:8">
      <c r="A33" s="43" t="s">
        <v>75</v>
      </c>
      <c r="B33" s="44" t="s">
        <v>131</v>
      </c>
      <c r="C33" s="55">
        <v>29</v>
      </c>
      <c r="D33" s="55">
        <v>1289</v>
      </c>
      <c r="E33" s="45" t="s">
        <v>124</v>
      </c>
      <c r="F33" s="44">
        <v>671921</v>
      </c>
      <c r="G33" s="62">
        <v>3519.92</v>
      </c>
      <c r="H33" s="109" t="s">
        <v>126</v>
      </c>
    </row>
    <row r="34" spans="1:8" ht="13.5" thickBot="1">
      <c r="A34" s="20" t="s">
        <v>74</v>
      </c>
      <c r="B34" s="76"/>
      <c r="C34" s="76"/>
      <c r="D34" s="76"/>
      <c r="E34" s="77"/>
      <c r="F34" s="76"/>
      <c r="G34" s="78">
        <f>SUM(G32:G33)</f>
        <v>5929.77</v>
      </c>
      <c r="H34" s="79"/>
    </row>
    <row r="35" spans="1:8">
      <c r="A35" s="92" t="s">
        <v>63</v>
      </c>
      <c r="B35" s="74"/>
      <c r="C35" s="74"/>
      <c r="D35" s="74"/>
      <c r="E35" s="100"/>
      <c r="F35" s="74"/>
      <c r="G35" s="75">
        <v>13787.14</v>
      </c>
      <c r="H35" s="101"/>
    </row>
    <row r="36" spans="1:8">
      <c r="A36" s="43" t="s">
        <v>20</v>
      </c>
      <c r="B36" s="44" t="s">
        <v>131</v>
      </c>
      <c r="C36" s="55">
        <v>28</v>
      </c>
      <c r="D36" s="104">
        <v>1281</v>
      </c>
      <c r="E36" s="45" t="s">
        <v>106</v>
      </c>
      <c r="F36" s="169">
        <v>220312346646</v>
      </c>
      <c r="G36" s="120">
        <v>156.02000000000001</v>
      </c>
      <c r="H36" s="45" t="s">
        <v>107</v>
      </c>
    </row>
    <row r="37" spans="1:8">
      <c r="A37" s="98"/>
      <c r="B37" s="44" t="s">
        <v>131</v>
      </c>
      <c r="C37" s="12">
        <v>28</v>
      </c>
      <c r="D37" s="105">
        <v>1270</v>
      </c>
      <c r="E37" s="45" t="s">
        <v>31</v>
      </c>
      <c r="F37" s="44">
        <v>67974961</v>
      </c>
      <c r="G37" s="106">
        <v>26</v>
      </c>
      <c r="H37" s="45" t="s">
        <v>80</v>
      </c>
    </row>
    <row r="38" spans="1:8">
      <c r="A38" s="43"/>
      <c r="B38" s="44" t="s">
        <v>131</v>
      </c>
      <c r="C38" s="13">
        <v>28</v>
      </c>
      <c r="D38" s="99">
        <v>1269</v>
      </c>
      <c r="E38" s="45" t="s">
        <v>31</v>
      </c>
      <c r="F38" s="44">
        <v>67974961</v>
      </c>
      <c r="G38" s="106">
        <v>330.72</v>
      </c>
      <c r="H38" s="45" t="s">
        <v>118</v>
      </c>
    </row>
    <row r="39" spans="1:8">
      <c r="A39" s="103"/>
      <c r="B39" s="44" t="s">
        <v>131</v>
      </c>
      <c r="C39" s="121">
        <v>28</v>
      </c>
      <c r="D39" s="99">
        <v>1271</v>
      </c>
      <c r="E39" s="45" t="s">
        <v>21</v>
      </c>
      <c r="F39" s="102"/>
      <c r="G39" s="126">
        <v>119.2</v>
      </c>
      <c r="H39" s="16" t="s">
        <v>32</v>
      </c>
    </row>
    <row r="40" spans="1:8">
      <c r="A40" s="103"/>
      <c r="B40" s="44" t="s">
        <v>131</v>
      </c>
      <c r="C40" s="121">
        <v>28</v>
      </c>
      <c r="D40" s="99">
        <v>1272</v>
      </c>
      <c r="E40" s="66" t="s">
        <v>21</v>
      </c>
      <c r="F40" s="102"/>
      <c r="G40" s="156">
        <v>193.9</v>
      </c>
      <c r="H40" s="66" t="s">
        <v>32</v>
      </c>
    </row>
    <row r="41" spans="1:8">
      <c r="A41" s="103"/>
      <c r="B41" s="44" t="s">
        <v>131</v>
      </c>
      <c r="C41" s="121">
        <v>28</v>
      </c>
      <c r="D41" s="99">
        <v>1273</v>
      </c>
      <c r="E41" s="66" t="s">
        <v>21</v>
      </c>
      <c r="F41" s="172"/>
      <c r="G41" s="125">
        <v>457.2</v>
      </c>
      <c r="H41" s="45" t="s">
        <v>32</v>
      </c>
    </row>
    <row r="42" spans="1:8" ht="13.5" thickBot="1">
      <c r="A42" s="20" t="s">
        <v>22</v>
      </c>
      <c r="B42" s="122"/>
      <c r="C42" s="41"/>
      <c r="D42" s="108"/>
      <c r="E42" s="77"/>
      <c r="F42" s="107"/>
      <c r="G42" s="173">
        <f>SUM(G35:G41)</f>
        <v>15070.18</v>
      </c>
      <c r="H42" s="86"/>
    </row>
    <row r="43" spans="1:8">
      <c r="A43" s="92" t="s">
        <v>64</v>
      </c>
      <c r="B43" s="74"/>
      <c r="C43" s="74"/>
      <c r="D43" s="74"/>
      <c r="E43" s="100"/>
      <c r="F43" s="74"/>
      <c r="G43" s="75">
        <v>91199.37</v>
      </c>
      <c r="H43" s="101"/>
    </row>
    <row r="44" spans="1:8">
      <c r="A44" s="70" t="s">
        <v>23</v>
      </c>
      <c r="B44" s="44" t="s">
        <v>131</v>
      </c>
      <c r="C44" s="55">
        <v>10</v>
      </c>
      <c r="D44" s="55">
        <v>240</v>
      </c>
      <c r="E44" s="45" t="s">
        <v>76</v>
      </c>
      <c r="F44" s="44" t="s">
        <v>77</v>
      </c>
      <c r="G44" s="62">
        <v>120</v>
      </c>
      <c r="H44" s="45" t="s">
        <v>78</v>
      </c>
    </row>
    <row r="45" spans="1:8">
      <c r="A45" s="70"/>
      <c r="B45" s="44" t="s">
        <v>131</v>
      </c>
      <c r="C45" s="55">
        <v>15</v>
      </c>
      <c r="D45" s="55">
        <v>241</v>
      </c>
      <c r="E45" s="45" t="s">
        <v>76</v>
      </c>
      <c r="F45" s="44" t="s">
        <v>77</v>
      </c>
      <c r="G45" s="62">
        <v>410</v>
      </c>
      <c r="H45" s="45" t="s">
        <v>78</v>
      </c>
    </row>
    <row r="46" spans="1:8">
      <c r="A46" s="70"/>
      <c r="B46" s="44" t="s">
        <v>131</v>
      </c>
      <c r="C46" s="55">
        <v>23</v>
      </c>
      <c r="D46" s="55">
        <v>242</v>
      </c>
      <c r="E46" s="45" t="s">
        <v>76</v>
      </c>
      <c r="F46" s="44" t="s">
        <v>77</v>
      </c>
      <c r="G46" s="62">
        <v>430</v>
      </c>
      <c r="H46" s="32" t="s">
        <v>109</v>
      </c>
    </row>
    <row r="47" spans="1:8">
      <c r="A47" s="70"/>
      <c r="B47" s="44" t="s">
        <v>131</v>
      </c>
      <c r="C47" s="55">
        <v>23</v>
      </c>
      <c r="D47" s="55">
        <v>1257</v>
      </c>
      <c r="E47" s="45" t="s">
        <v>125</v>
      </c>
      <c r="F47" s="44">
        <v>20286</v>
      </c>
      <c r="G47" s="62">
        <v>110.53</v>
      </c>
      <c r="H47" s="45" t="s">
        <v>137</v>
      </c>
    </row>
    <row r="48" spans="1:8">
      <c r="A48" s="70"/>
      <c r="B48" s="44" t="s">
        <v>131</v>
      </c>
      <c r="C48" s="55">
        <v>24</v>
      </c>
      <c r="D48" s="55">
        <v>1260</v>
      </c>
      <c r="E48" s="45" t="s">
        <v>138</v>
      </c>
      <c r="F48" s="44">
        <v>11665</v>
      </c>
      <c r="G48" s="62">
        <v>178.5</v>
      </c>
      <c r="H48" s="32" t="s">
        <v>139</v>
      </c>
    </row>
    <row r="49" spans="1:909">
      <c r="A49" s="22"/>
      <c r="B49" s="44" t="s">
        <v>131</v>
      </c>
      <c r="C49" s="55">
        <v>24</v>
      </c>
      <c r="D49" s="44">
        <v>1259</v>
      </c>
      <c r="E49" s="45" t="s">
        <v>125</v>
      </c>
      <c r="F49" s="44">
        <v>20289</v>
      </c>
      <c r="G49" s="62">
        <v>33.18</v>
      </c>
      <c r="H49" s="45" t="s">
        <v>140</v>
      </c>
    </row>
    <row r="50" spans="1:909">
      <c r="A50" s="22"/>
      <c r="B50" s="44" t="s">
        <v>131</v>
      </c>
      <c r="C50" s="55">
        <v>25</v>
      </c>
      <c r="D50" s="44">
        <v>882889</v>
      </c>
      <c r="E50" s="15" t="s">
        <v>76</v>
      </c>
      <c r="F50" s="17" t="s">
        <v>108</v>
      </c>
      <c r="G50" s="18">
        <v>-7.32</v>
      </c>
      <c r="H50" s="72" t="s">
        <v>109</v>
      </c>
    </row>
    <row r="51" spans="1:909">
      <c r="A51" s="22"/>
      <c r="B51" s="44" t="s">
        <v>131</v>
      </c>
      <c r="C51" s="55">
        <v>28</v>
      </c>
      <c r="D51" s="55">
        <v>1288</v>
      </c>
      <c r="E51" s="45" t="s">
        <v>145</v>
      </c>
      <c r="F51" s="55">
        <v>71437</v>
      </c>
      <c r="G51" s="62">
        <v>140</v>
      </c>
      <c r="H51" s="45" t="s">
        <v>146</v>
      </c>
    </row>
    <row r="52" spans="1:909">
      <c r="A52" s="22"/>
      <c r="B52" s="44" t="s">
        <v>131</v>
      </c>
      <c r="C52" s="74">
        <v>28</v>
      </c>
      <c r="D52" s="74">
        <v>1279</v>
      </c>
      <c r="E52" s="111" t="s">
        <v>30</v>
      </c>
      <c r="F52" s="44">
        <v>12254696</v>
      </c>
      <c r="G52" s="62">
        <v>4098.3599999999997</v>
      </c>
      <c r="H52" s="32" t="s">
        <v>111</v>
      </c>
    </row>
    <row r="53" spans="1:909">
      <c r="A53" s="43"/>
      <c r="B53" s="44" t="s">
        <v>131</v>
      </c>
      <c r="C53" s="74">
        <v>28</v>
      </c>
      <c r="D53" s="74">
        <v>1280</v>
      </c>
      <c r="E53" s="111" t="s">
        <v>30</v>
      </c>
      <c r="F53" s="44">
        <v>12252525</v>
      </c>
      <c r="G53" s="62">
        <v>249.9</v>
      </c>
      <c r="H53" s="32" t="s">
        <v>147</v>
      </c>
    </row>
    <row r="54" spans="1:909">
      <c r="A54" s="43"/>
      <c r="B54" s="44" t="s">
        <v>131</v>
      </c>
      <c r="C54" s="74">
        <v>28</v>
      </c>
      <c r="D54" s="74">
        <v>1278</v>
      </c>
      <c r="E54" s="111" t="s">
        <v>30</v>
      </c>
      <c r="F54" s="44">
        <v>12252082</v>
      </c>
      <c r="G54" s="62">
        <v>142.80000000000001</v>
      </c>
      <c r="H54" s="32" t="s">
        <v>110</v>
      </c>
    </row>
    <row r="55" spans="1:909">
      <c r="A55" s="61"/>
      <c r="B55" s="44" t="s">
        <v>131</v>
      </c>
      <c r="C55" s="55">
        <v>28</v>
      </c>
      <c r="D55" s="55">
        <v>1284</v>
      </c>
      <c r="E55" s="45" t="s">
        <v>69</v>
      </c>
      <c r="F55" s="55">
        <v>26837</v>
      </c>
      <c r="G55" s="125">
        <v>856.8</v>
      </c>
      <c r="H55" s="45" t="s">
        <v>70</v>
      </c>
    </row>
    <row r="56" spans="1:909">
      <c r="A56" s="43"/>
      <c r="B56" s="44" t="s">
        <v>131</v>
      </c>
      <c r="C56" s="55">
        <v>28</v>
      </c>
      <c r="D56" s="55">
        <v>1283</v>
      </c>
      <c r="E56" s="66" t="s">
        <v>148</v>
      </c>
      <c r="F56" s="71">
        <v>713</v>
      </c>
      <c r="G56" s="119">
        <v>1562</v>
      </c>
      <c r="H56" s="45" t="s">
        <v>149</v>
      </c>
    </row>
    <row r="57" spans="1:909">
      <c r="A57" s="43"/>
      <c r="B57" s="44" t="s">
        <v>131</v>
      </c>
      <c r="C57" s="55">
        <v>28</v>
      </c>
      <c r="D57" s="55">
        <v>1285</v>
      </c>
      <c r="E57" s="111" t="s">
        <v>150</v>
      </c>
      <c r="F57" s="44">
        <v>2090</v>
      </c>
      <c r="G57" s="57">
        <v>800</v>
      </c>
      <c r="H57" s="32" t="s">
        <v>151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  <c r="ND57" s="30"/>
      <c r="NE57" s="30"/>
      <c r="NF57" s="30"/>
      <c r="NG57" s="30"/>
      <c r="NH57" s="30"/>
      <c r="NI57" s="30"/>
      <c r="NJ57" s="30"/>
      <c r="NK57" s="30"/>
      <c r="NL57" s="30"/>
      <c r="NM57" s="30"/>
      <c r="NN57" s="30"/>
      <c r="NO57" s="30"/>
      <c r="NP57" s="30"/>
      <c r="NQ57" s="30"/>
      <c r="NR57" s="30"/>
      <c r="NS57" s="30"/>
      <c r="NT57" s="30"/>
      <c r="NU57" s="30"/>
      <c r="NV57" s="30"/>
      <c r="NW57" s="30"/>
      <c r="NX57" s="30"/>
      <c r="NY57" s="30"/>
      <c r="NZ57" s="30"/>
      <c r="OA57" s="30"/>
      <c r="OB57" s="30"/>
      <c r="OC57" s="30"/>
      <c r="OD57" s="30"/>
      <c r="OE57" s="30"/>
      <c r="OF57" s="30"/>
      <c r="OG57" s="30"/>
      <c r="OH57" s="30"/>
      <c r="OI57" s="30"/>
      <c r="OJ57" s="30"/>
      <c r="OK57" s="30"/>
      <c r="OL57" s="30"/>
      <c r="OM57" s="30"/>
      <c r="ON57" s="30"/>
      <c r="OO57" s="30"/>
      <c r="OP57" s="30"/>
      <c r="OQ57" s="30"/>
      <c r="OR57" s="30"/>
      <c r="OS57" s="30"/>
      <c r="OT57" s="30"/>
      <c r="OU57" s="30"/>
      <c r="OV57" s="30"/>
      <c r="OW57" s="30"/>
      <c r="OX57" s="30"/>
      <c r="OY57" s="30"/>
      <c r="OZ57" s="30"/>
      <c r="PA57" s="30"/>
      <c r="PB57" s="30"/>
      <c r="PC57" s="30"/>
      <c r="PD57" s="30"/>
      <c r="PE57" s="30"/>
      <c r="PF57" s="30"/>
      <c r="PG57" s="30"/>
      <c r="PH57" s="30"/>
      <c r="PI57" s="30"/>
      <c r="PJ57" s="30"/>
      <c r="PK57" s="30"/>
      <c r="PL57" s="30"/>
      <c r="PM57" s="30"/>
      <c r="PN57" s="30"/>
      <c r="PO57" s="30"/>
      <c r="PP57" s="30"/>
      <c r="PQ57" s="30"/>
      <c r="PR57" s="30"/>
      <c r="PS57" s="30"/>
      <c r="PT57" s="30"/>
      <c r="PU57" s="30"/>
      <c r="PV57" s="30"/>
      <c r="PW57" s="30"/>
      <c r="PX57" s="30"/>
      <c r="PY57" s="30"/>
      <c r="PZ57" s="30"/>
      <c r="QA57" s="30"/>
      <c r="QB57" s="30"/>
      <c r="QC57" s="30"/>
      <c r="QD57" s="30"/>
      <c r="QE57" s="30"/>
      <c r="QF57" s="30"/>
      <c r="QG57" s="30"/>
      <c r="QH57" s="30"/>
      <c r="QI57" s="30"/>
      <c r="QJ57" s="30"/>
      <c r="QK57" s="30"/>
      <c r="QL57" s="30"/>
      <c r="QM57" s="30"/>
      <c r="QN57" s="30"/>
      <c r="QO57" s="30"/>
      <c r="QP57" s="30"/>
      <c r="QQ57" s="30"/>
      <c r="QR57" s="30"/>
      <c r="QS57" s="30"/>
      <c r="QT57" s="30"/>
      <c r="QU57" s="30"/>
      <c r="QV57" s="30"/>
      <c r="QW57" s="30"/>
      <c r="QX57" s="30"/>
      <c r="QY57" s="30"/>
      <c r="QZ57" s="30"/>
      <c r="RA57" s="30"/>
      <c r="RB57" s="30"/>
      <c r="RC57" s="30"/>
      <c r="RD57" s="30"/>
      <c r="RE57" s="30"/>
      <c r="RF57" s="30"/>
      <c r="RG57" s="30"/>
      <c r="RH57" s="30"/>
      <c r="RI57" s="30"/>
      <c r="RJ57" s="30"/>
      <c r="RK57" s="30"/>
      <c r="RL57" s="30"/>
      <c r="RM57" s="30"/>
      <c r="RN57" s="30"/>
      <c r="RO57" s="30"/>
      <c r="RP57" s="30"/>
      <c r="RQ57" s="30"/>
      <c r="RR57" s="30"/>
      <c r="RS57" s="30"/>
      <c r="RT57" s="30"/>
      <c r="RU57" s="30"/>
      <c r="RV57" s="30"/>
      <c r="RW57" s="30"/>
      <c r="RX57" s="30"/>
      <c r="RY57" s="30"/>
      <c r="RZ57" s="30"/>
      <c r="SA57" s="30"/>
      <c r="SB57" s="30"/>
      <c r="SC57" s="30"/>
      <c r="SD57" s="30"/>
      <c r="SE57" s="30"/>
      <c r="SF57" s="30"/>
      <c r="SG57" s="30"/>
      <c r="SH57" s="30"/>
      <c r="SI57" s="30"/>
      <c r="SJ57" s="30"/>
      <c r="SK57" s="30"/>
      <c r="SL57" s="30"/>
      <c r="SM57" s="30"/>
      <c r="SN57" s="30"/>
      <c r="SO57" s="30"/>
      <c r="SP57" s="30"/>
      <c r="SQ57" s="30"/>
      <c r="SR57" s="30"/>
      <c r="SS57" s="30"/>
      <c r="ST57" s="30"/>
      <c r="SU57" s="30"/>
      <c r="SV57" s="30"/>
      <c r="SW57" s="30"/>
      <c r="SX57" s="30"/>
      <c r="SY57" s="30"/>
      <c r="SZ57" s="30"/>
      <c r="TA57" s="30"/>
      <c r="TB57" s="30"/>
      <c r="TC57" s="30"/>
      <c r="TD57" s="30"/>
      <c r="TE57" s="30"/>
      <c r="TF57" s="30"/>
      <c r="TG57" s="30"/>
      <c r="TH57" s="30"/>
      <c r="TI57" s="30"/>
      <c r="TJ57" s="30"/>
      <c r="TK57" s="30"/>
      <c r="TL57" s="30"/>
      <c r="TM57" s="30"/>
      <c r="TN57" s="30"/>
      <c r="TO57" s="30"/>
      <c r="TP57" s="30"/>
      <c r="TQ57" s="30"/>
      <c r="TR57" s="30"/>
      <c r="TS57" s="30"/>
      <c r="TT57" s="30"/>
      <c r="TU57" s="30"/>
      <c r="TV57" s="30"/>
      <c r="TW57" s="30"/>
      <c r="TX57" s="30"/>
      <c r="TY57" s="30"/>
      <c r="TZ57" s="30"/>
      <c r="UA57" s="30"/>
      <c r="UB57" s="30"/>
      <c r="UC57" s="30"/>
      <c r="UD57" s="30"/>
      <c r="UE57" s="30"/>
      <c r="UF57" s="30"/>
      <c r="UG57" s="30"/>
      <c r="UH57" s="30"/>
      <c r="UI57" s="30"/>
      <c r="UJ57" s="30"/>
      <c r="UK57" s="30"/>
      <c r="UL57" s="30"/>
      <c r="UM57" s="30"/>
      <c r="UN57" s="30"/>
      <c r="UO57" s="30"/>
      <c r="UP57" s="30"/>
      <c r="UQ57" s="30"/>
      <c r="UR57" s="30"/>
      <c r="US57" s="30"/>
      <c r="UT57" s="30"/>
      <c r="UU57" s="30"/>
      <c r="UV57" s="30"/>
      <c r="UW57" s="30"/>
      <c r="UX57" s="30"/>
      <c r="UY57" s="30"/>
      <c r="UZ57" s="30"/>
      <c r="VA57" s="30"/>
      <c r="VB57" s="30"/>
      <c r="VC57" s="30"/>
      <c r="VD57" s="30"/>
      <c r="VE57" s="30"/>
      <c r="VF57" s="30"/>
      <c r="VG57" s="30"/>
      <c r="VH57" s="30"/>
      <c r="VI57" s="30"/>
      <c r="VJ57" s="30"/>
      <c r="VK57" s="30"/>
      <c r="VL57" s="30"/>
      <c r="VM57" s="30"/>
      <c r="VN57" s="30"/>
      <c r="VO57" s="30"/>
      <c r="VP57" s="30"/>
      <c r="VQ57" s="30"/>
      <c r="VR57" s="30"/>
      <c r="VS57" s="30"/>
      <c r="VT57" s="30"/>
      <c r="VU57" s="30"/>
      <c r="VV57" s="30"/>
      <c r="VW57" s="30"/>
      <c r="VX57" s="30"/>
      <c r="VY57" s="30"/>
      <c r="VZ57" s="30"/>
      <c r="WA57" s="30"/>
      <c r="WB57" s="30"/>
      <c r="WC57" s="30"/>
      <c r="WD57" s="30"/>
      <c r="WE57" s="30"/>
      <c r="WF57" s="30"/>
      <c r="WG57" s="30"/>
      <c r="WH57" s="30"/>
      <c r="WI57" s="30"/>
      <c r="WJ57" s="30"/>
      <c r="WK57" s="30"/>
      <c r="WL57" s="30"/>
      <c r="WM57" s="30"/>
      <c r="WN57" s="30"/>
      <c r="WO57" s="30"/>
      <c r="WP57" s="30"/>
      <c r="WQ57" s="30"/>
      <c r="WR57" s="30"/>
      <c r="WS57" s="30"/>
      <c r="WT57" s="30"/>
      <c r="WU57" s="30"/>
      <c r="WV57" s="30"/>
      <c r="WW57" s="30"/>
      <c r="WX57" s="30"/>
      <c r="WY57" s="30"/>
      <c r="WZ57" s="30"/>
      <c r="XA57" s="30"/>
      <c r="XB57" s="30"/>
      <c r="XC57" s="30"/>
      <c r="XD57" s="30"/>
      <c r="XE57" s="30"/>
      <c r="XF57" s="30"/>
      <c r="XG57" s="30"/>
      <c r="XH57" s="30"/>
      <c r="XI57" s="30"/>
      <c r="XJ57" s="30"/>
      <c r="XK57" s="30"/>
      <c r="XL57" s="30"/>
      <c r="XM57" s="30"/>
      <c r="XN57" s="30"/>
      <c r="XO57" s="30"/>
      <c r="XP57" s="30"/>
      <c r="XQ57" s="30"/>
      <c r="XR57" s="30"/>
      <c r="XS57" s="30"/>
      <c r="XT57" s="30"/>
      <c r="XU57" s="30"/>
      <c r="XV57" s="30"/>
      <c r="XW57" s="30"/>
      <c r="XX57" s="30"/>
      <c r="XY57" s="30"/>
      <c r="XZ57" s="30"/>
      <c r="YA57" s="30"/>
      <c r="YB57" s="30"/>
      <c r="YC57" s="30"/>
      <c r="YD57" s="30"/>
      <c r="YE57" s="30"/>
      <c r="YF57" s="30"/>
      <c r="YG57" s="30"/>
      <c r="YH57" s="30"/>
      <c r="YI57" s="30"/>
      <c r="YJ57" s="30"/>
      <c r="YK57" s="30"/>
      <c r="YL57" s="30"/>
      <c r="YM57" s="30"/>
      <c r="YN57" s="30"/>
      <c r="YO57" s="30"/>
      <c r="YP57" s="30"/>
      <c r="YQ57" s="30"/>
      <c r="YR57" s="30"/>
      <c r="YS57" s="30"/>
      <c r="YT57" s="30"/>
      <c r="YU57" s="30"/>
      <c r="YV57" s="30"/>
      <c r="YW57" s="30"/>
      <c r="YX57" s="30"/>
      <c r="YY57" s="30"/>
      <c r="YZ57" s="30"/>
      <c r="ZA57" s="30"/>
      <c r="ZB57" s="30"/>
      <c r="ZC57" s="30"/>
      <c r="ZD57" s="30"/>
      <c r="ZE57" s="30"/>
      <c r="ZF57" s="30"/>
      <c r="ZG57" s="30"/>
      <c r="ZH57" s="30"/>
      <c r="ZI57" s="30"/>
      <c r="ZJ57" s="30"/>
      <c r="ZK57" s="30"/>
      <c r="ZL57" s="30"/>
      <c r="ZM57" s="30"/>
      <c r="ZN57" s="30"/>
      <c r="ZO57" s="30"/>
      <c r="ZP57" s="30"/>
      <c r="ZQ57" s="30"/>
      <c r="ZR57" s="30"/>
      <c r="ZS57" s="30"/>
      <c r="ZT57" s="30"/>
      <c r="ZU57" s="30"/>
      <c r="ZV57" s="30"/>
      <c r="ZW57" s="30"/>
      <c r="ZX57" s="30"/>
      <c r="ZY57" s="30"/>
      <c r="ZZ57" s="30"/>
      <c r="AAA57" s="30"/>
      <c r="AAB57" s="30"/>
      <c r="AAC57" s="30"/>
      <c r="AAD57" s="30"/>
      <c r="AAE57" s="30"/>
      <c r="AAF57" s="30"/>
      <c r="AAG57" s="30"/>
      <c r="AAH57" s="30"/>
      <c r="AAI57" s="30"/>
      <c r="AAJ57" s="30"/>
      <c r="AAK57" s="30"/>
      <c r="AAL57" s="30"/>
      <c r="AAM57" s="30"/>
      <c r="AAN57" s="30"/>
      <c r="AAO57" s="30"/>
      <c r="AAP57" s="30"/>
      <c r="AAQ57" s="30"/>
      <c r="AAR57" s="30"/>
      <c r="AAS57" s="30"/>
      <c r="AAT57" s="30"/>
      <c r="AAU57" s="30"/>
      <c r="AAV57" s="30"/>
      <c r="AAW57" s="30"/>
      <c r="AAX57" s="30"/>
      <c r="AAY57" s="30"/>
      <c r="AAZ57" s="30"/>
      <c r="ABA57" s="30"/>
      <c r="ABB57" s="30"/>
      <c r="ABC57" s="30"/>
      <c r="ABD57" s="30"/>
      <c r="ABE57" s="30"/>
      <c r="ABF57" s="30"/>
      <c r="ABG57" s="30"/>
      <c r="ABH57" s="30"/>
      <c r="ABI57" s="30"/>
      <c r="ABJ57" s="30"/>
      <c r="ABK57" s="30"/>
      <c r="ABL57" s="30"/>
      <c r="ABM57" s="30"/>
      <c r="ABN57" s="30"/>
      <c r="ABO57" s="30"/>
      <c r="ABP57" s="30"/>
      <c r="ABQ57" s="30"/>
      <c r="ABR57" s="30"/>
      <c r="ABS57" s="30"/>
      <c r="ABT57" s="30"/>
      <c r="ABU57" s="30"/>
      <c r="ABV57" s="30"/>
      <c r="ABW57" s="30"/>
      <c r="ABX57" s="30"/>
      <c r="ABY57" s="30"/>
      <c r="ABZ57" s="30"/>
      <c r="ACA57" s="30"/>
      <c r="ACB57" s="30"/>
      <c r="ACC57" s="30"/>
      <c r="ACD57" s="30"/>
      <c r="ACE57" s="30"/>
      <c r="ACF57" s="30"/>
      <c r="ACG57" s="30"/>
      <c r="ACH57" s="30"/>
      <c r="ACI57" s="30"/>
      <c r="ACJ57" s="30"/>
      <c r="ACK57" s="30"/>
      <c r="ACL57" s="30"/>
      <c r="ACM57" s="30"/>
      <c r="ACN57" s="30"/>
      <c r="ACO57" s="30"/>
      <c r="ACP57" s="30"/>
      <c r="ACQ57" s="30"/>
      <c r="ACR57" s="30"/>
      <c r="ACS57" s="30"/>
      <c r="ACT57" s="30"/>
      <c r="ACU57" s="30"/>
      <c r="ACV57" s="30"/>
      <c r="ACW57" s="30"/>
      <c r="ACX57" s="30"/>
      <c r="ACY57" s="30"/>
      <c r="ACZ57" s="30"/>
      <c r="ADA57" s="30"/>
      <c r="ADB57" s="30"/>
      <c r="ADC57" s="30"/>
      <c r="ADD57" s="30"/>
      <c r="ADE57" s="30"/>
      <c r="ADF57" s="30"/>
      <c r="ADG57" s="30"/>
      <c r="ADH57" s="30"/>
      <c r="ADI57" s="30"/>
      <c r="ADJ57" s="30"/>
      <c r="ADK57" s="30"/>
      <c r="ADL57" s="30"/>
      <c r="ADM57" s="30"/>
      <c r="ADN57" s="30"/>
      <c r="ADO57" s="30"/>
      <c r="ADP57" s="30"/>
      <c r="ADQ57" s="30"/>
      <c r="ADR57" s="30"/>
      <c r="ADS57" s="30"/>
      <c r="ADT57" s="30"/>
      <c r="ADU57" s="30"/>
      <c r="ADV57" s="30"/>
      <c r="ADW57" s="30"/>
      <c r="ADX57" s="30"/>
      <c r="ADY57" s="30"/>
      <c r="ADZ57" s="30"/>
      <c r="AEA57" s="30"/>
      <c r="AEB57" s="30"/>
      <c r="AEC57" s="30"/>
      <c r="AED57" s="30"/>
      <c r="AEE57" s="30"/>
      <c r="AEF57" s="30"/>
      <c r="AEG57" s="30"/>
      <c r="AEH57" s="30"/>
      <c r="AEI57" s="30"/>
      <c r="AEJ57" s="30"/>
      <c r="AEK57" s="30"/>
      <c r="AEL57" s="30"/>
      <c r="AEM57" s="30"/>
      <c r="AEN57" s="30"/>
      <c r="AEO57" s="30"/>
      <c r="AEP57" s="30"/>
      <c r="AEQ57" s="30"/>
      <c r="AER57" s="30"/>
      <c r="AES57" s="30"/>
      <c r="AET57" s="30"/>
      <c r="AEU57" s="30"/>
      <c r="AEV57" s="30"/>
      <c r="AEW57" s="30"/>
      <c r="AEX57" s="30"/>
      <c r="AEY57" s="30"/>
      <c r="AEZ57" s="30"/>
      <c r="AFA57" s="30"/>
      <c r="AFB57" s="30"/>
      <c r="AFC57" s="30"/>
      <c r="AFD57" s="30"/>
      <c r="AFE57" s="30"/>
      <c r="AFF57" s="30"/>
      <c r="AFG57" s="30"/>
      <c r="AFH57" s="30"/>
      <c r="AFI57" s="30"/>
      <c r="AFJ57" s="30"/>
      <c r="AFK57" s="30"/>
      <c r="AFL57" s="30"/>
      <c r="AFM57" s="30"/>
      <c r="AFN57" s="30"/>
      <c r="AFO57" s="30"/>
      <c r="AFP57" s="30"/>
      <c r="AFQ57" s="30"/>
      <c r="AFR57" s="30"/>
      <c r="AFS57" s="30"/>
      <c r="AFT57" s="30"/>
      <c r="AFU57" s="30"/>
      <c r="AFV57" s="30"/>
      <c r="AFW57" s="30"/>
      <c r="AFX57" s="30"/>
      <c r="AFY57" s="30"/>
      <c r="AFZ57" s="30"/>
      <c r="AGA57" s="30"/>
      <c r="AGB57" s="30"/>
      <c r="AGC57" s="30"/>
      <c r="AGD57" s="30"/>
      <c r="AGE57" s="30"/>
      <c r="AGF57" s="30"/>
      <c r="AGG57" s="30"/>
      <c r="AGH57" s="30"/>
      <c r="AGI57" s="30"/>
      <c r="AGJ57" s="30"/>
      <c r="AGK57" s="30"/>
      <c r="AGL57" s="30"/>
      <c r="AGM57" s="30"/>
      <c r="AGN57" s="30"/>
      <c r="AGO57" s="30"/>
      <c r="AGP57" s="30"/>
      <c r="AGQ57" s="30"/>
      <c r="AGR57" s="30"/>
      <c r="AGS57" s="30"/>
      <c r="AGT57" s="30"/>
      <c r="AGU57" s="30"/>
      <c r="AGV57" s="30"/>
      <c r="AGW57" s="30"/>
      <c r="AGX57" s="30"/>
      <c r="AGY57" s="30"/>
      <c r="AGZ57" s="30"/>
      <c r="AHA57" s="30"/>
      <c r="AHB57" s="30"/>
      <c r="AHC57" s="30"/>
      <c r="AHD57" s="30"/>
      <c r="AHE57" s="30"/>
      <c r="AHF57" s="30"/>
      <c r="AHG57" s="30"/>
      <c r="AHH57" s="30"/>
      <c r="AHI57" s="30"/>
      <c r="AHJ57" s="30"/>
      <c r="AHK57" s="30"/>
      <c r="AHL57" s="30"/>
      <c r="AHM57" s="30"/>
      <c r="AHN57" s="30"/>
      <c r="AHO57" s="30"/>
      <c r="AHP57" s="30"/>
      <c r="AHQ57" s="30"/>
      <c r="AHR57" s="30"/>
      <c r="AHS57" s="30"/>
      <c r="AHT57" s="30"/>
      <c r="AHU57" s="30"/>
      <c r="AHV57" s="30"/>
      <c r="AHW57" s="30"/>
      <c r="AHX57" s="30"/>
      <c r="AHY57" s="30"/>
    </row>
    <row r="58" spans="1:909">
      <c r="A58" s="103"/>
      <c r="B58" s="71" t="s">
        <v>131</v>
      </c>
      <c r="C58" s="69">
        <v>28</v>
      </c>
      <c r="D58" s="69">
        <v>1286</v>
      </c>
      <c r="E58" s="174" t="s">
        <v>152</v>
      </c>
      <c r="F58" s="71">
        <v>50572</v>
      </c>
      <c r="G58" s="119">
        <v>449.99</v>
      </c>
      <c r="H58" s="45" t="s">
        <v>153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  <c r="KM58" s="30"/>
      <c r="KN58" s="30"/>
      <c r="KO58" s="30"/>
      <c r="KP58" s="30"/>
      <c r="KQ58" s="30"/>
      <c r="KR58" s="30"/>
      <c r="KS58" s="30"/>
      <c r="KT58" s="30"/>
      <c r="KU58" s="30"/>
      <c r="KV58" s="30"/>
      <c r="KW58" s="30"/>
      <c r="KX58" s="30"/>
      <c r="KY58" s="30"/>
      <c r="KZ58" s="30"/>
      <c r="LA58" s="30"/>
      <c r="LB58" s="30"/>
      <c r="LC58" s="30"/>
      <c r="LD58" s="30"/>
      <c r="LE58" s="30"/>
      <c r="LF58" s="30"/>
      <c r="LG58" s="30"/>
      <c r="LH58" s="30"/>
      <c r="LI58" s="30"/>
      <c r="LJ58" s="30"/>
      <c r="LK58" s="30"/>
      <c r="LL58" s="30"/>
      <c r="LM58" s="30"/>
      <c r="LN58" s="30"/>
      <c r="LO58" s="30"/>
      <c r="LP58" s="30"/>
      <c r="LQ58" s="30"/>
      <c r="LR58" s="30"/>
      <c r="LS58" s="30"/>
      <c r="LT58" s="30"/>
      <c r="LU58" s="30"/>
      <c r="LV58" s="30"/>
      <c r="LW58" s="30"/>
      <c r="LX58" s="30"/>
      <c r="LY58" s="30"/>
      <c r="LZ58" s="30"/>
      <c r="MA58" s="30"/>
      <c r="MB58" s="30"/>
      <c r="MC58" s="30"/>
      <c r="MD58" s="30"/>
      <c r="ME58" s="30"/>
      <c r="MF58" s="30"/>
      <c r="MG58" s="30"/>
      <c r="MH58" s="30"/>
      <c r="MI58" s="30"/>
      <c r="MJ58" s="30"/>
      <c r="MK58" s="30"/>
      <c r="ML58" s="30"/>
      <c r="MM58" s="30"/>
      <c r="MN58" s="30"/>
      <c r="MO58" s="30"/>
      <c r="MP58" s="30"/>
      <c r="MQ58" s="30"/>
      <c r="MR58" s="30"/>
      <c r="MS58" s="30"/>
      <c r="MT58" s="30"/>
      <c r="MU58" s="30"/>
      <c r="MV58" s="30"/>
      <c r="MW58" s="30"/>
      <c r="MX58" s="30"/>
      <c r="MY58" s="30"/>
      <c r="MZ58" s="30"/>
      <c r="NA58" s="30"/>
      <c r="NB58" s="30"/>
      <c r="NC58" s="30"/>
      <c r="ND58" s="30"/>
      <c r="NE58" s="30"/>
      <c r="NF58" s="30"/>
      <c r="NG58" s="30"/>
      <c r="NH58" s="30"/>
      <c r="NI58" s="30"/>
      <c r="NJ58" s="30"/>
      <c r="NK58" s="30"/>
      <c r="NL58" s="30"/>
      <c r="NM58" s="30"/>
      <c r="NN58" s="30"/>
      <c r="NO58" s="30"/>
      <c r="NP58" s="30"/>
      <c r="NQ58" s="30"/>
      <c r="NR58" s="30"/>
      <c r="NS58" s="30"/>
      <c r="NT58" s="30"/>
      <c r="NU58" s="30"/>
      <c r="NV58" s="30"/>
      <c r="NW58" s="30"/>
      <c r="NX58" s="30"/>
      <c r="NY58" s="30"/>
      <c r="NZ58" s="30"/>
      <c r="OA58" s="30"/>
      <c r="OB58" s="30"/>
      <c r="OC58" s="30"/>
      <c r="OD58" s="30"/>
      <c r="OE58" s="30"/>
      <c r="OF58" s="30"/>
      <c r="OG58" s="30"/>
      <c r="OH58" s="30"/>
      <c r="OI58" s="30"/>
      <c r="OJ58" s="30"/>
      <c r="OK58" s="30"/>
      <c r="OL58" s="30"/>
      <c r="OM58" s="30"/>
      <c r="ON58" s="30"/>
      <c r="OO58" s="30"/>
      <c r="OP58" s="30"/>
      <c r="OQ58" s="30"/>
      <c r="OR58" s="30"/>
      <c r="OS58" s="30"/>
      <c r="OT58" s="30"/>
      <c r="OU58" s="30"/>
      <c r="OV58" s="30"/>
      <c r="OW58" s="30"/>
      <c r="OX58" s="30"/>
      <c r="OY58" s="30"/>
      <c r="OZ58" s="30"/>
      <c r="PA58" s="30"/>
      <c r="PB58" s="30"/>
      <c r="PC58" s="30"/>
      <c r="PD58" s="30"/>
      <c r="PE58" s="30"/>
      <c r="PF58" s="30"/>
      <c r="PG58" s="30"/>
      <c r="PH58" s="30"/>
      <c r="PI58" s="30"/>
      <c r="PJ58" s="30"/>
      <c r="PK58" s="30"/>
      <c r="PL58" s="30"/>
      <c r="PM58" s="30"/>
      <c r="PN58" s="30"/>
      <c r="PO58" s="30"/>
      <c r="PP58" s="30"/>
      <c r="PQ58" s="30"/>
      <c r="PR58" s="30"/>
      <c r="PS58" s="30"/>
      <c r="PT58" s="30"/>
      <c r="PU58" s="30"/>
      <c r="PV58" s="30"/>
      <c r="PW58" s="30"/>
      <c r="PX58" s="30"/>
      <c r="PY58" s="30"/>
      <c r="PZ58" s="30"/>
      <c r="QA58" s="30"/>
      <c r="QB58" s="30"/>
      <c r="QC58" s="30"/>
      <c r="QD58" s="30"/>
      <c r="QE58" s="30"/>
      <c r="QF58" s="30"/>
      <c r="QG58" s="30"/>
      <c r="QH58" s="30"/>
      <c r="QI58" s="30"/>
      <c r="QJ58" s="30"/>
      <c r="QK58" s="30"/>
      <c r="QL58" s="30"/>
      <c r="QM58" s="30"/>
      <c r="QN58" s="30"/>
      <c r="QO58" s="30"/>
      <c r="QP58" s="30"/>
      <c r="QQ58" s="30"/>
      <c r="QR58" s="30"/>
      <c r="QS58" s="30"/>
      <c r="QT58" s="30"/>
      <c r="QU58" s="30"/>
      <c r="QV58" s="30"/>
      <c r="QW58" s="30"/>
      <c r="QX58" s="30"/>
      <c r="QY58" s="30"/>
      <c r="QZ58" s="30"/>
      <c r="RA58" s="30"/>
      <c r="RB58" s="30"/>
      <c r="RC58" s="30"/>
      <c r="RD58" s="30"/>
      <c r="RE58" s="30"/>
      <c r="RF58" s="30"/>
      <c r="RG58" s="30"/>
      <c r="RH58" s="30"/>
      <c r="RI58" s="30"/>
      <c r="RJ58" s="30"/>
      <c r="RK58" s="30"/>
      <c r="RL58" s="30"/>
      <c r="RM58" s="30"/>
      <c r="RN58" s="30"/>
      <c r="RO58" s="30"/>
      <c r="RP58" s="30"/>
      <c r="RQ58" s="30"/>
      <c r="RR58" s="30"/>
      <c r="RS58" s="30"/>
      <c r="RT58" s="30"/>
      <c r="RU58" s="30"/>
      <c r="RV58" s="30"/>
      <c r="RW58" s="30"/>
      <c r="RX58" s="30"/>
      <c r="RY58" s="30"/>
      <c r="RZ58" s="30"/>
      <c r="SA58" s="30"/>
      <c r="SB58" s="30"/>
      <c r="SC58" s="30"/>
      <c r="SD58" s="30"/>
      <c r="SE58" s="30"/>
      <c r="SF58" s="30"/>
      <c r="SG58" s="30"/>
      <c r="SH58" s="30"/>
      <c r="SI58" s="30"/>
      <c r="SJ58" s="30"/>
      <c r="SK58" s="30"/>
      <c r="SL58" s="30"/>
      <c r="SM58" s="30"/>
      <c r="SN58" s="30"/>
      <c r="SO58" s="30"/>
      <c r="SP58" s="30"/>
      <c r="SQ58" s="30"/>
      <c r="SR58" s="30"/>
      <c r="SS58" s="30"/>
      <c r="ST58" s="30"/>
      <c r="SU58" s="30"/>
      <c r="SV58" s="30"/>
      <c r="SW58" s="30"/>
      <c r="SX58" s="30"/>
      <c r="SY58" s="30"/>
      <c r="SZ58" s="30"/>
      <c r="TA58" s="30"/>
      <c r="TB58" s="30"/>
      <c r="TC58" s="30"/>
      <c r="TD58" s="30"/>
      <c r="TE58" s="30"/>
      <c r="TF58" s="30"/>
      <c r="TG58" s="30"/>
      <c r="TH58" s="30"/>
      <c r="TI58" s="30"/>
      <c r="TJ58" s="30"/>
      <c r="TK58" s="30"/>
      <c r="TL58" s="30"/>
      <c r="TM58" s="30"/>
      <c r="TN58" s="30"/>
      <c r="TO58" s="30"/>
      <c r="TP58" s="30"/>
      <c r="TQ58" s="30"/>
      <c r="TR58" s="30"/>
      <c r="TS58" s="30"/>
      <c r="TT58" s="30"/>
      <c r="TU58" s="30"/>
      <c r="TV58" s="30"/>
      <c r="TW58" s="30"/>
      <c r="TX58" s="30"/>
      <c r="TY58" s="30"/>
      <c r="TZ58" s="30"/>
      <c r="UA58" s="30"/>
      <c r="UB58" s="30"/>
      <c r="UC58" s="30"/>
      <c r="UD58" s="30"/>
      <c r="UE58" s="30"/>
      <c r="UF58" s="30"/>
      <c r="UG58" s="30"/>
      <c r="UH58" s="30"/>
      <c r="UI58" s="30"/>
      <c r="UJ58" s="30"/>
      <c r="UK58" s="30"/>
      <c r="UL58" s="30"/>
      <c r="UM58" s="30"/>
      <c r="UN58" s="30"/>
      <c r="UO58" s="30"/>
      <c r="UP58" s="30"/>
      <c r="UQ58" s="30"/>
      <c r="UR58" s="30"/>
      <c r="US58" s="30"/>
      <c r="UT58" s="30"/>
      <c r="UU58" s="30"/>
      <c r="UV58" s="30"/>
      <c r="UW58" s="30"/>
      <c r="UX58" s="30"/>
      <c r="UY58" s="30"/>
      <c r="UZ58" s="30"/>
      <c r="VA58" s="30"/>
      <c r="VB58" s="30"/>
      <c r="VC58" s="30"/>
      <c r="VD58" s="30"/>
      <c r="VE58" s="30"/>
      <c r="VF58" s="30"/>
      <c r="VG58" s="30"/>
      <c r="VH58" s="30"/>
      <c r="VI58" s="30"/>
      <c r="VJ58" s="30"/>
      <c r="VK58" s="30"/>
      <c r="VL58" s="30"/>
      <c r="VM58" s="30"/>
      <c r="VN58" s="30"/>
      <c r="VO58" s="30"/>
      <c r="VP58" s="30"/>
      <c r="VQ58" s="30"/>
      <c r="VR58" s="30"/>
      <c r="VS58" s="30"/>
      <c r="VT58" s="30"/>
      <c r="VU58" s="30"/>
      <c r="VV58" s="30"/>
      <c r="VW58" s="30"/>
      <c r="VX58" s="30"/>
      <c r="VY58" s="30"/>
      <c r="VZ58" s="30"/>
      <c r="WA58" s="30"/>
      <c r="WB58" s="30"/>
      <c r="WC58" s="30"/>
      <c r="WD58" s="30"/>
      <c r="WE58" s="30"/>
      <c r="WF58" s="30"/>
      <c r="WG58" s="30"/>
      <c r="WH58" s="30"/>
      <c r="WI58" s="30"/>
      <c r="WJ58" s="30"/>
      <c r="WK58" s="30"/>
      <c r="WL58" s="30"/>
      <c r="WM58" s="30"/>
      <c r="WN58" s="30"/>
      <c r="WO58" s="30"/>
      <c r="WP58" s="30"/>
      <c r="WQ58" s="30"/>
      <c r="WR58" s="30"/>
      <c r="WS58" s="30"/>
      <c r="WT58" s="30"/>
      <c r="WU58" s="30"/>
      <c r="WV58" s="30"/>
      <c r="WW58" s="30"/>
      <c r="WX58" s="30"/>
      <c r="WY58" s="30"/>
      <c r="WZ58" s="30"/>
      <c r="XA58" s="30"/>
      <c r="XB58" s="30"/>
      <c r="XC58" s="30"/>
      <c r="XD58" s="30"/>
      <c r="XE58" s="30"/>
      <c r="XF58" s="30"/>
      <c r="XG58" s="30"/>
      <c r="XH58" s="30"/>
      <c r="XI58" s="30"/>
      <c r="XJ58" s="30"/>
      <c r="XK58" s="30"/>
      <c r="XL58" s="30"/>
      <c r="XM58" s="30"/>
      <c r="XN58" s="30"/>
      <c r="XO58" s="30"/>
      <c r="XP58" s="30"/>
      <c r="XQ58" s="30"/>
      <c r="XR58" s="30"/>
      <c r="XS58" s="30"/>
      <c r="XT58" s="30"/>
      <c r="XU58" s="30"/>
      <c r="XV58" s="30"/>
      <c r="XW58" s="30"/>
      <c r="XX58" s="30"/>
      <c r="XY58" s="30"/>
      <c r="XZ58" s="30"/>
      <c r="YA58" s="30"/>
      <c r="YB58" s="30"/>
      <c r="YC58" s="30"/>
      <c r="YD58" s="30"/>
      <c r="YE58" s="30"/>
      <c r="YF58" s="30"/>
      <c r="YG58" s="30"/>
      <c r="YH58" s="30"/>
      <c r="YI58" s="30"/>
      <c r="YJ58" s="30"/>
      <c r="YK58" s="30"/>
      <c r="YL58" s="30"/>
      <c r="YM58" s="30"/>
      <c r="YN58" s="30"/>
      <c r="YO58" s="30"/>
      <c r="YP58" s="30"/>
      <c r="YQ58" s="30"/>
      <c r="YR58" s="30"/>
      <c r="YS58" s="30"/>
      <c r="YT58" s="30"/>
      <c r="YU58" s="30"/>
      <c r="YV58" s="30"/>
      <c r="YW58" s="30"/>
      <c r="YX58" s="30"/>
      <c r="YY58" s="30"/>
      <c r="YZ58" s="30"/>
      <c r="ZA58" s="30"/>
      <c r="ZB58" s="30"/>
      <c r="ZC58" s="30"/>
      <c r="ZD58" s="30"/>
      <c r="ZE58" s="30"/>
      <c r="ZF58" s="30"/>
      <c r="ZG58" s="30"/>
      <c r="ZH58" s="30"/>
      <c r="ZI58" s="30"/>
      <c r="ZJ58" s="30"/>
      <c r="ZK58" s="30"/>
      <c r="ZL58" s="30"/>
      <c r="ZM58" s="30"/>
      <c r="ZN58" s="30"/>
      <c r="ZO58" s="30"/>
      <c r="ZP58" s="30"/>
      <c r="ZQ58" s="30"/>
      <c r="ZR58" s="30"/>
      <c r="ZS58" s="30"/>
      <c r="ZT58" s="30"/>
      <c r="ZU58" s="30"/>
      <c r="ZV58" s="30"/>
      <c r="ZW58" s="30"/>
      <c r="ZX58" s="30"/>
      <c r="ZY58" s="30"/>
      <c r="ZZ58" s="30"/>
      <c r="AAA58" s="30"/>
      <c r="AAB58" s="30"/>
      <c r="AAC58" s="30"/>
      <c r="AAD58" s="30"/>
      <c r="AAE58" s="30"/>
      <c r="AAF58" s="30"/>
      <c r="AAG58" s="30"/>
      <c r="AAH58" s="30"/>
      <c r="AAI58" s="30"/>
      <c r="AAJ58" s="30"/>
      <c r="AAK58" s="30"/>
      <c r="AAL58" s="30"/>
      <c r="AAM58" s="30"/>
      <c r="AAN58" s="30"/>
      <c r="AAO58" s="30"/>
      <c r="AAP58" s="30"/>
      <c r="AAQ58" s="30"/>
      <c r="AAR58" s="30"/>
      <c r="AAS58" s="30"/>
      <c r="AAT58" s="30"/>
      <c r="AAU58" s="30"/>
      <c r="AAV58" s="30"/>
      <c r="AAW58" s="30"/>
      <c r="AAX58" s="30"/>
      <c r="AAY58" s="30"/>
      <c r="AAZ58" s="30"/>
      <c r="ABA58" s="30"/>
      <c r="ABB58" s="30"/>
      <c r="ABC58" s="30"/>
      <c r="ABD58" s="30"/>
      <c r="ABE58" s="30"/>
      <c r="ABF58" s="30"/>
      <c r="ABG58" s="30"/>
      <c r="ABH58" s="30"/>
      <c r="ABI58" s="30"/>
      <c r="ABJ58" s="30"/>
      <c r="ABK58" s="30"/>
      <c r="ABL58" s="30"/>
      <c r="ABM58" s="30"/>
      <c r="ABN58" s="30"/>
      <c r="ABO58" s="30"/>
      <c r="ABP58" s="30"/>
      <c r="ABQ58" s="30"/>
      <c r="ABR58" s="30"/>
      <c r="ABS58" s="30"/>
      <c r="ABT58" s="30"/>
      <c r="ABU58" s="30"/>
      <c r="ABV58" s="30"/>
      <c r="ABW58" s="30"/>
      <c r="ABX58" s="30"/>
      <c r="ABY58" s="30"/>
      <c r="ABZ58" s="30"/>
      <c r="ACA58" s="30"/>
      <c r="ACB58" s="30"/>
      <c r="ACC58" s="30"/>
      <c r="ACD58" s="30"/>
      <c r="ACE58" s="30"/>
      <c r="ACF58" s="30"/>
      <c r="ACG58" s="30"/>
      <c r="ACH58" s="30"/>
      <c r="ACI58" s="30"/>
      <c r="ACJ58" s="30"/>
      <c r="ACK58" s="30"/>
      <c r="ACL58" s="30"/>
      <c r="ACM58" s="30"/>
      <c r="ACN58" s="30"/>
      <c r="ACO58" s="30"/>
      <c r="ACP58" s="30"/>
      <c r="ACQ58" s="30"/>
      <c r="ACR58" s="30"/>
      <c r="ACS58" s="30"/>
      <c r="ACT58" s="30"/>
      <c r="ACU58" s="30"/>
      <c r="ACV58" s="30"/>
      <c r="ACW58" s="30"/>
      <c r="ACX58" s="30"/>
      <c r="ACY58" s="30"/>
      <c r="ACZ58" s="30"/>
      <c r="ADA58" s="30"/>
      <c r="ADB58" s="30"/>
      <c r="ADC58" s="30"/>
      <c r="ADD58" s="30"/>
      <c r="ADE58" s="30"/>
      <c r="ADF58" s="30"/>
      <c r="ADG58" s="30"/>
      <c r="ADH58" s="30"/>
      <c r="ADI58" s="30"/>
      <c r="ADJ58" s="30"/>
      <c r="ADK58" s="30"/>
      <c r="ADL58" s="30"/>
      <c r="ADM58" s="30"/>
      <c r="ADN58" s="30"/>
      <c r="ADO58" s="30"/>
      <c r="ADP58" s="30"/>
      <c r="ADQ58" s="30"/>
      <c r="ADR58" s="30"/>
      <c r="ADS58" s="30"/>
      <c r="ADT58" s="30"/>
      <c r="ADU58" s="30"/>
      <c r="ADV58" s="30"/>
      <c r="ADW58" s="30"/>
      <c r="ADX58" s="30"/>
      <c r="ADY58" s="30"/>
      <c r="ADZ58" s="30"/>
      <c r="AEA58" s="30"/>
      <c r="AEB58" s="30"/>
      <c r="AEC58" s="30"/>
      <c r="AED58" s="30"/>
      <c r="AEE58" s="30"/>
      <c r="AEF58" s="30"/>
      <c r="AEG58" s="30"/>
      <c r="AEH58" s="30"/>
      <c r="AEI58" s="30"/>
      <c r="AEJ58" s="30"/>
      <c r="AEK58" s="30"/>
      <c r="AEL58" s="30"/>
      <c r="AEM58" s="30"/>
      <c r="AEN58" s="30"/>
      <c r="AEO58" s="30"/>
      <c r="AEP58" s="30"/>
      <c r="AEQ58" s="30"/>
      <c r="AER58" s="30"/>
      <c r="AES58" s="30"/>
      <c r="AET58" s="30"/>
      <c r="AEU58" s="30"/>
      <c r="AEV58" s="30"/>
      <c r="AEW58" s="30"/>
      <c r="AEX58" s="30"/>
      <c r="AEY58" s="30"/>
      <c r="AEZ58" s="30"/>
      <c r="AFA58" s="30"/>
      <c r="AFB58" s="30"/>
      <c r="AFC58" s="30"/>
      <c r="AFD58" s="30"/>
      <c r="AFE58" s="30"/>
      <c r="AFF58" s="30"/>
      <c r="AFG58" s="30"/>
      <c r="AFH58" s="30"/>
      <c r="AFI58" s="30"/>
      <c r="AFJ58" s="30"/>
      <c r="AFK58" s="30"/>
      <c r="AFL58" s="30"/>
      <c r="AFM58" s="30"/>
      <c r="AFN58" s="30"/>
      <c r="AFO58" s="30"/>
      <c r="AFP58" s="30"/>
      <c r="AFQ58" s="30"/>
      <c r="AFR58" s="30"/>
      <c r="AFS58" s="30"/>
      <c r="AFT58" s="30"/>
      <c r="AFU58" s="30"/>
      <c r="AFV58" s="30"/>
      <c r="AFW58" s="30"/>
      <c r="AFX58" s="30"/>
      <c r="AFY58" s="30"/>
      <c r="AFZ58" s="30"/>
      <c r="AGA58" s="30"/>
      <c r="AGB58" s="30"/>
      <c r="AGC58" s="30"/>
      <c r="AGD58" s="30"/>
      <c r="AGE58" s="30"/>
      <c r="AGF58" s="30"/>
      <c r="AGG58" s="30"/>
      <c r="AGH58" s="30"/>
      <c r="AGI58" s="30"/>
      <c r="AGJ58" s="30"/>
      <c r="AGK58" s="30"/>
      <c r="AGL58" s="30"/>
      <c r="AGM58" s="30"/>
      <c r="AGN58" s="30"/>
      <c r="AGO58" s="30"/>
      <c r="AGP58" s="30"/>
      <c r="AGQ58" s="30"/>
      <c r="AGR58" s="30"/>
      <c r="AGS58" s="30"/>
      <c r="AGT58" s="30"/>
      <c r="AGU58" s="30"/>
      <c r="AGV58" s="30"/>
      <c r="AGW58" s="30"/>
      <c r="AGX58" s="30"/>
      <c r="AGY58" s="30"/>
      <c r="AGZ58" s="30"/>
      <c r="AHA58" s="30"/>
      <c r="AHB58" s="30"/>
      <c r="AHC58" s="30"/>
      <c r="AHD58" s="30"/>
      <c r="AHE58" s="30"/>
      <c r="AHF58" s="30"/>
      <c r="AHG58" s="30"/>
      <c r="AHH58" s="30"/>
      <c r="AHI58" s="30"/>
      <c r="AHJ58" s="30"/>
      <c r="AHK58" s="30"/>
      <c r="AHL58" s="30"/>
      <c r="AHM58" s="30"/>
      <c r="AHN58" s="30"/>
      <c r="AHO58" s="30"/>
      <c r="AHP58" s="30"/>
      <c r="AHQ58" s="30"/>
      <c r="AHR58" s="30"/>
      <c r="AHS58" s="30"/>
      <c r="AHT58" s="30"/>
      <c r="AHU58" s="30"/>
      <c r="AHV58" s="30"/>
      <c r="AHW58" s="30"/>
      <c r="AHX58" s="30"/>
      <c r="AHY58" s="30"/>
    </row>
    <row r="59" spans="1:909">
      <c r="A59" s="103"/>
      <c r="B59" s="71" t="s">
        <v>131</v>
      </c>
      <c r="C59" s="69">
        <v>28</v>
      </c>
      <c r="D59" s="69">
        <v>1287</v>
      </c>
      <c r="E59" s="174" t="s">
        <v>145</v>
      </c>
      <c r="F59" s="71">
        <v>71419</v>
      </c>
      <c r="G59" s="119">
        <v>140</v>
      </c>
      <c r="H59" s="45" t="s">
        <v>146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0"/>
      <c r="NH59" s="30"/>
      <c r="NI59" s="30"/>
      <c r="NJ59" s="30"/>
      <c r="NK59" s="30"/>
      <c r="NL59" s="30"/>
      <c r="NM59" s="30"/>
      <c r="NN59" s="30"/>
      <c r="NO59" s="30"/>
      <c r="NP59" s="30"/>
      <c r="NQ59" s="30"/>
      <c r="NR59" s="30"/>
      <c r="NS59" s="30"/>
      <c r="NT59" s="30"/>
      <c r="NU59" s="30"/>
      <c r="NV59" s="30"/>
      <c r="NW59" s="30"/>
      <c r="NX59" s="30"/>
      <c r="NY59" s="30"/>
      <c r="NZ59" s="30"/>
      <c r="OA59" s="30"/>
      <c r="OB59" s="30"/>
      <c r="OC59" s="30"/>
      <c r="OD59" s="30"/>
      <c r="OE59" s="30"/>
      <c r="OF59" s="30"/>
      <c r="OG59" s="30"/>
      <c r="OH59" s="30"/>
      <c r="OI59" s="30"/>
      <c r="OJ59" s="30"/>
      <c r="OK59" s="30"/>
      <c r="OL59" s="30"/>
      <c r="OM59" s="30"/>
      <c r="ON59" s="30"/>
      <c r="OO59" s="30"/>
      <c r="OP59" s="30"/>
      <c r="OQ59" s="30"/>
      <c r="OR59" s="30"/>
      <c r="OS59" s="30"/>
      <c r="OT59" s="30"/>
      <c r="OU59" s="30"/>
      <c r="OV59" s="30"/>
      <c r="OW59" s="30"/>
      <c r="OX59" s="30"/>
      <c r="OY59" s="30"/>
      <c r="OZ59" s="30"/>
      <c r="PA59" s="30"/>
      <c r="PB59" s="30"/>
      <c r="PC59" s="30"/>
      <c r="PD59" s="30"/>
      <c r="PE59" s="30"/>
      <c r="PF59" s="30"/>
      <c r="PG59" s="30"/>
      <c r="PH59" s="30"/>
      <c r="PI59" s="30"/>
      <c r="PJ59" s="30"/>
      <c r="PK59" s="30"/>
      <c r="PL59" s="30"/>
      <c r="PM59" s="30"/>
      <c r="PN59" s="30"/>
      <c r="PO59" s="30"/>
      <c r="PP59" s="30"/>
      <c r="PQ59" s="30"/>
      <c r="PR59" s="30"/>
      <c r="PS59" s="30"/>
      <c r="PT59" s="30"/>
      <c r="PU59" s="30"/>
      <c r="PV59" s="30"/>
      <c r="PW59" s="30"/>
      <c r="PX59" s="30"/>
      <c r="PY59" s="30"/>
      <c r="PZ59" s="30"/>
      <c r="QA59" s="30"/>
      <c r="QB59" s="30"/>
      <c r="QC59" s="30"/>
      <c r="QD59" s="30"/>
      <c r="QE59" s="30"/>
      <c r="QF59" s="30"/>
      <c r="QG59" s="30"/>
      <c r="QH59" s="30"/>
      <c r="QI59" s="30"/>
      <c r="QJ59" s="30"/>
      <c r="QK59" s="30"/>
      <c r="QL59" s="30"/>
      <c r="QM59" s="30"/>
      <c r="QN59" s="30"/>
      <c r="QO59" s="30"/>
      <c r="QP59" s="30"/>
      <c r="QQ59" s="30"/>
      <c r="QR59" s="30"/>
      <c r="QS59" s="30"/>
      <c r="QT59" s="30"/>
      <c r="QU59" s="30"/>
      <c r="QV59" s="30"/>
      <c r="QW59" s="30"/>
      <c r="QX59" s="30"/>
      <c r="QY59" s="30"/>
      <c r="QZ59" s="30"/>
      <c r="RA59" s="30"/>
      <c r="RB59" s="30"/>
      <c r="RC59" s="30"/>
      <c r="RD59" s="30"/>
      <c r="RE59" s="30"/>
      <c r="RF59" s="30"/>
      <c r="RG59" s="30"/>
      <c r="RH59" s="30"/>
      <c r="RI59" s="30"/>
      <c r="RJ59" s="30"/>
      <c r="RK59" s="30"/>
      <c r="RL59" s="30"/>
      <c r="RM59" s="30"/>
      <c r="RN59" s="30"/>
      <c r="RO59" s="30"/>
      <c r="RP59" s="30"/>
      <c r="RQ59" s="30"/>
      <c r="RR59" s="30"/>
      <c r="RS59" s="30"/>
      <c r="RT59" s="30"/>
      <c r="RU59" s="30"/>
      <c r="RV59" s="30"/>
      <c r="RW59" s="30"/>
      <c r="RX59" s="30"/>
      <c r="RY59" s="30"/>
      <c r="RZ59" s="30"/>
      <c r="SA59" s="30"/>
      <c r="SB59" s="30"/>
      <c r="SC59" s="30"/>
      <c r="SD59" s="30"/>
      <c r="SE59" s="30"/>
      <c r="SF59" s="30"/>
      <c r="SG59" s="30"/>
      <c r="SH59" s="30"/>
      <c r="SI59" s="30"/>
      <c r="SJ59" s="30"/>
      <c r="SK59" s="30"/>
      <c r="SL59" s="30"/>
      <c r="SM59" s="30"/>
      <c r="SN59" s="30"/>
      <c r="SO59" s="30"/>
      <c r="SP59" s="30"/>
      <c r="SQ59" s="30"/>
      <c r="SR59" s="30"/>
      <c r="SS59" s="30"/>
      <c r="ST59" s="30"/>
      <c r="SU59" s="30"/>
      <c r="SV59" s="30"/>
      <c r="SW59" s="30"/>
      <c r="SX59" s="30"/>
      <c r="SY59" s="30"/>
      <c r="SZ59" s="30"/>
      <c r="TA59" s="30"/>
      <c r="TB59" s="30"/>
      <c r="TC59" s="30"/>
      <c r="TD59" s="30"/>
      <c r="TE59" s="30"/>
      <c r="TF59" s="30"/>
      <c r="TG59" s="30"/>
      <c r="TH59" s="30"/>
      <c r="TI59" s="30"/>
      <c r="TJ59" s="30"/>
      <c r="TK59" s="30"/>
      <c r="TL59" s="30"/>
      <c r="TM59" s="30"/>
      <c r="TN59" s="30"/>
      <c r="TO59" s="30"/>
      <c r="TP59" s="30"/>
      <c r="TQ59" s="30"/>
      <c r="TR59" s="30"/>
      <c r="TS59" s="30"/>
      <c r="TT59" s="30"/>
      <c r="TU59" s="30"/>
      <c r="TV59" s="30"/>
      <c r="TW59" s="30"/>
      <c r="TX59" s="30"/>
      <c r="TY59" s="30"/>
      <c r="TZ59" s="30"/>
      <c r="UA59" s="30"/>
      <c r="UB59" s="30"/>
      <c r="UC59" s="30"/>
      <c r="UD59" s="30"/>
      <c r="UE59" s="30"/>
      <c r="UF59" s="30"/>
      <c r="UG59" s="30"/>
      <c r="UH59" s="30"/>
      <c r="UI59" s="30"/>
      <c r="UJ59" s="30"/>
      <c r="UK59" s="30"/>
      <c r="UL59" s="30"/>
      <c r="UM59" s="30"/>
      <c r="UN59" s="30"/>
      <c r="UO59" s="30"/>
      <c r="UP59" s="30"/>
      <c r="UQ59" s="30"/>
      <c r="UR59" s="30"/>
      <c r="US59" s="30"/>
      <c r="UT59" s="30"/>
      <c r="UU59" s="30"/>
      <c r="UV59" s="30"/>
      <c r="UW59" s="30"/>
      <c r="UX59" s="30"/>
      <c r="UY59" s="30"/>
      <c r="UZ59" s="30"/>
      <c r="VA59" s="30"/>
      <c r="VB59" s="30"/>
      <c r="VC59" s="30"/>
      <c r="VD59" s="30"/>
      <c r="VE59" s="30"/>
      <c r="VF59" s="30"/>
      <c r="VG59" s="30"/>
      <c r="VH59" s="30"/>
      <c r="VI59" s="30"/>
      <c r="VJ59" s="30"/>
      <c r="VK59" s="30"/>
      <c r="VL59" s="30"/>
      <c r="VM59" s="30"/>
      <c r="VN59" s="30"/>
      <c r="VO59" s="30"/>
      <c r="VP59" s="30"/>
      <c r="VQ59" s="30"/>
      <c r="VR59" s="30"/>
      <c r="VS59" s="30"/>
      <c r="VT59" s="30"/>
      <c r="VU59" s="30"/>
      <c r="VV59" s="30"/>
      <c r="VW59" s="30"/>
      <c r="VX59" s="30"/>
      <c r="VY59" s="30"/>
      <c r="VZ59" s="30"/>
      <c r="WA59" s="30"/>
      <c r="WB59" s="30"/>
      <c r="WC59" s="30"/>
      <c r="WD59" s="30"/>
      <c r="WE59" s="30"/>
      <c r="WF59" s="30"/>
      <c r="WG59" s="30"/>
      <c r="WH59" s="30"/>
      <c r="WI59" s="30"/>
      <c r="WJ59" s="30"/>
      <c r="WK59" s="30"/>
      <c r="WL59" s="30"/>
      <c r="WM59" s="30"/>
      <c r="WN59" s="30"/>
      <c r="WO59" s="30"/>
      <c r="WP59" s="30"/>
      <c r="WQ59" s="30"/>
      <c r="WR59" s="30"/>
      <c r="WS59" s="30"/>
      <c r="WT59" s="30"/>
      <c r="WU59" s="30"/>
      <c r="WV59" s="30"/>
      <c r="WW59" s="30"/>
      <c r="WX59" s="30"/>
      <c r="WY59" s="30"/>
      <c r="WZ59" s="30"/>
      <c r="XA59" s="30"/>
      <c r="XB59" s="30"/>
      <c r="XC59" s="30"/>
      <c r="XD59" s="30"/>
      <c r="XE59" s="30"/>
      <c r="XF59" s="30"/>
      <c r="XG59" s="30"/>
      <c r="XH59" s="30"/>
      <c r="XI59" s="30"/>
      <c r="XJ59" s="30"/>
      <c r="XK59" s="30"/>
      <c r="XL59" s="30"/>
      <c r="XM59" s="30"/>
      <c r="XN59" s="30"/>
      <c r="XO59" s="30"/>
      <c r="XP59" s="30"/>
      <c r="XQ59" s="30"/>
      <c r="XR59" s="30"/>
      <c r="XS59" s="30"/>
      <c r="XT59" s="30"/>
      <c r="XU59" s="30"/>
      <c r="XV59" s="30"/>
      <c r="XW59" s="30"/>
      <c r="XX59" s="30"/>
      <c r="XY59" s="30"/>
      <c r="XZ59" s="30"/>
      <c r="YA59" s="30"/>
      <c r="YB59" s="30"/>
      <c r="YC59" s="30"/>
      <c r="YD59" s="30"/>
      <c r="YE59" s="30"/>
      <c r="YF59" s="30"/>
      <c r="YG59" s="30"/>
      <c r="YH59" s="30"/>
      <c r="YI59" s="30"/>
      <c r="YJ59" s="30"/>
      <c r="YK59" s="30"/>
      <c r="YL59" s="30"/>
      <c r="YM59" s="30"/>
      <c r="YN59" s="30"/>
      <c r="YO59" s="30"/>
      <c r="YP59" s="30"/>
      <c r="YQ59" s="30"/>
      <c r="YR59" s="30"/>
      <c r="YS59" s="30"/>
      <c r="YT59" s="30"/>
      <c r="YU59" s="30"/>
      <c r="YV59" s="30"/>
      <c r="YW59" s="30"/>
      <c r="YX59" s="30"/>
      <c r="YY59" s="30"/>
      <c r="YZ59" s="30"/>
      <c r="ZA59" s="30"/>
      <c r="ZB59" s="30"/>
      <c r="ZC59" s="30"/>
      <c r="ZD59" s="30"/>
      <c r="ZE59" s="30"/>
      <c r="ZF59" s="30"/>
      <c r="ZG59" s="30"/>
      <c r="ZH59" s="30"/>
      <c r="ZI59" s="30"/>
      <c r="ZJ59" s="30"/>
      <c r="ZK59" s="30"/>
      <c r="ZL59" s="30"/>
      <c r="ZM59" s="30"/>
      <c r="ZN59" s="30"/>
      <c r="ZO59" s="30"/>
      <c r="ZP59" s="30"/>
      <c r="ZQ59" s="30"/>
      <c r="ZR59" s="30"/>
      <c r="ZS59" s="30"/>
      <c r="ZT59" s="30"/>
      <c r="ZU59" s="30"/>
      <c r="ZV59" s="30"/>
      <c r="ZW59" s="30"/>
      <c r="ZX59" s="30"/>
      <c r="ZY59" s="30"/>
      <c r="ZZ59" s="30"/>
      <c r="AAA59" s="30"/>
      <c r="AAB59" s="30"/>
      <c r="AAC59" s="30"/>
      <c r="AAD59" s="30"/>
      <c r="AAE59" s="30"/>
      <c r="AAF59" s="30"/>
      <c r="AAG59" s="30"/>
      <c r="AAH59" s="30"/>
      <c r="AAI59" s="30"/>
      <c r="AAJ59" s="30"/>
      <c r="AAK59" s="30"/>
      <c r="AAL59" s="30"/>
      <c r="AAM59" s="30"/>
      <c r="AAN59" s="30"/>
      <c r="AAO59" s="30"/>
      <c r="AAP59" s="30"/>
      <c r="AAQ59" s="30"/>
      <c r="AAR59" s="30"/>
      <c r="AAS59" s="30"/>
      <c r="AAT59" s="30"/>
      <c r="AAU59" s="30"/>
      <c r="AAV59" s="30"/>
      <c r="AAW59" s="30"/>
      <c r="AAX59" s="30"/>
      <c r="AAY59" s="30"/>
      <c r="AAZ59" s="30"/>
      <c r="ABA59" s="30"/>
      <c r="ABB59" s="30"/>
      <c r="ABC59" s="30"/>
      <c r="ABD59" s="30"/>
      <c r="ABE59" s="30"/>
      <c r="ABF59" s="30"/>
      <c r="ABG59" s="30"/>
      <c r="ABH59" s="30"/>
      <c r="ABI59" s="30"/>
      <c r="ABJ59" s="30"/>
      <c r="ABK59" s="30"/>
      <c r="ABL59" s="30"/>
      <c r="ABM59" s="30"/>
      <c r="ABN59" s="30"/>
      <c r="ABO59" s="30"/>
      <c r="ABP59" s="30"/>
      <c r="ABQ59" s="30"/>
      <c r="ABR59" s="30"/>
      <c r="ABS59" s="30"/>
      <c r="ABT59" s="30"/>
      <c r="ABU59" s="30"/>
      <c r="ABV59" s="30"/>
      <c r="ABW59" s="30"/>
      <c r="ABX59" s="30"/>
      <c r="ABY59" s="30"/>
      <c r="ABZ59" s="30"/>
      <c r="ACA59" s="30"/>
      <c r="ACB59" s="30"/>
      <c r="ACC59" s="30"/>
      <c r="ACD59" s="30"/>
      <c r="ACE59" s="30"/>
      <c r="ACF59" s="30"/>
      <c r="ACG59" s="30"/>
      <c r="ACH59" s="30"/>
      <c r="ACI59" s="30"/>
      <c r="ACJ59" s="30"/>
      <c r="ACK59" s="30"/>
      <c r="ACL59" s="30"/>
      <c r="ACM59" s="30"/>
      <c r="ACN59" s="30"/>
      <c r="ACO59" s="30"/>
      <c r="ACP59" s="30"/>
      <c r="ACQ59" s="30"/>
      <c r="ACR59" s="30"/>
      <c r="ACS59" s="30"/>
      <c r="ACT59" s="30"/>
      <c r="ACU59" s="30"/>
      <c r="ACV59" s="30"/>
      <c r="ACW59" s="30"/>
      <c r="ACX59" s="30"/>
      <c r="ACY59" s="30"/>
      <c r="ACZ59" s="30"/>
      <c r="ADA59" s="30"/>
      <c r="ADB59" s="30"/>
      <c r="ADC59" s="30"/>
      <c r="ADD59" s="30"/>
      <c r="ADE59" s="30"/>
      <c r="ADF59" s="30"/>
      <c r="ADG59" s="30"/>
      <c r="ADH59" s="30"/>
      <c r="ADI59" s="30"/>
      <c r="ADJ59" s="30"/>
      <c r="ADK59" s="30"/>
      <c r="ADL59" s="30"/>
      <c r="ADM59" s="30"/>
      <c r="ADN59" s="30"/>
      <c r="ADO59" s="30"/>
      <c r="ADP59" s="30"/>
      <c r="ADQ59" s="30"/>
      <c r="ADR59" s="30"/>
      <c r="ADS59" s="30"/>
      <c r="ADT59" s="30"/>
      <c r="ADU59" s="30"/>
      <c r="ADV59" s="30"/>
      <c r="ADW59" s="30"/>
      <c r="ADX59" s="30"/>
      <c r="ADY59" s="30"/>
      <c r="ADZ59" s="30"/>
      <c r="AEA59" s="30"/>
      <c r="AEB59" s="30"/>
      <c r="AEC59" s="30"/>
      <c r="AED59" s="30"/>
      <c r="AEE59" s="30"/>
      <c r="AEF59" s="30"/>
      <c r="AEG59" s="30"/>
      <c r="AEH59" s="30"/>
      <c r="AEI59" s="30"/>
      <c r="AEJ59" s="30"/>
      <c r="AEK59" s="30"/>
      <c r="AEL59" s="30"/>
      <c r="AEM59" s="30"/>
      <c r="AEN59" s="30"/>
      <c r="AEO59" s="30"/>
      <c r="AEP59" s="30"/>
      <c r="AEQ59" s="30"/>
      <c r="AER59" s="30"/>
      <c r="AES59" s="30"/>
      <c r="AET59" s="30"/>
      <c r="AEU59" s="30"/>
      <c r="AEV59" s="30"/>
      <c r="AEW59" s="30"/>
      <c r="AEX59" s="30"/>
      <c r="AEY59" s="30"/>
      <c r="AEZ59" s="30"/>
      <c r="AFA59" s="30"/>
      <c r="AFB59" s="30"/>
      <c r="AFC59" s="30"/>
      <c r="AFD59" s="30"/>
      <c r="AFE59" s="30"/>
      <c r="AFF59" s="30"/>
      <c r="AFG59" s="30"/>
      <c r="AFH59" s="30"/>
      <c r="AFI59" s="30"/>
      <c r="AFJ59" s="30"/>
      <c r="AFK59" s="30"/>
      <c r="AFL59" s="30"/>
      <c r="AFM59" s="30"/>
      <c r="AFN59" s="30"/>
      <c r="AFO59" s="30"/>
      <c r="AFP59" s="30"/>
      <c r="AFQ59" s="30"/>
      <c r="AFR59" s="30"/>
      <c r="AFS59" s="30"/>
      <c r="AFT59" s="30"/>
      <c r="AFU59" s="30"/>
      <c r="AFV59" s="30"/>
      <c r="AFW59" s="30"/>
      <c r="AFX59" s="30"/>
      <c r="AFY59" s="30"/>
      <c r="AFZ59" s="30"/>
      <c r="AGA59" s="30"/>
      <c r="AGB59" s="30"/>
      <c r="AGC59" s="30"/>
      <c r="AGD59" s="30"/>
      <c r="AGE59" s="30"/>
      <c r="AGF59" s="30"/>
      <c r="AGG59" s="30"/>
      <c r="AGH59" s="30"/>
      <c r="AGI59" s="30"/>
      <c r="AGJ59" s="30"/>
      <c r="AGK59" s="30"/>
      <c r="AGL59" s="30"/>
      <c r="AGM59" s="30"/>
      <c r="AGN59" s="30"/>
      <c r="AGO59" s="30"/>
      <c r="AGP59" s="30"/>
      <c r="AGQ59" s="30"/>
      <c r="AGR59" s="30"/>
      <c r="AGS59" s="30"/>
      <c r="AGT59" s="30"/>
      <c r="AGU59" s="30"/>
      <c r="AGV59" s="30"/>
      <c r="AGW59" s="30"/>
      <c r="AGX59" s="30"/>
      <c r="AGY59" s="30"/>
      <c r="AGZ59" s="30"/>
      <c r="AHA59" s="30"/>
      <c r="AHB59" s="30"/>
      <c r="AHC59" s="30"/>
      <c r="AHD59" s="30"/>
      <c r="AHE59" s="30"/>
      <c r="AHF59" s="30"/>
      <c r="AHG59" s="30"/>
      <c r="AHH59" s="30"/>
      <c r="AHI59" s="30"/>
      <c r="AHJ59" s="30"/>
      <c r="AHK59" s="30"/>
      <c r="AHL59" s="30"/>
      <c r="AHM59" s="30"/>
      <c r="AHN59" s="30"/>
      <c r="AHO59" s="30"/>
      <c r="AHP59" s="30"/>
      <c r="AHQ59" s="30"/>
      <c r="AHR59" s="30"/>
      <c r="AHS59" s="30"/>
      <c r="AHT59" s="30"/>
      <c r="AHU59" s="30"/>
      <c r="AHV59" s="30"/>
      <c r="AHW59" s="30"/>
      <c r="AHX59" s="30"/>
      <c r="AHY59" s="30"/>
    </row>
    <row r="60" spans="1:909" s="24" customFormat="1" ht="13.5" thickBot="1">
      <c r="A60" s="20" t="s">
        <v>24</v>
      </c>
      <c r="B60" s="76"/>
      <c r="C60" s="76"/>
      <c r="D60" s="76"/>
      <c r="E60" s="77"/>
      <c r="F60" s="76"/>
      <c r="G60" s="78">
        <f>SUM(G43:G59)</f>
        <v>100914.10999999999</v>
      </c>
      <c r="H60" s="79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30"/>
      <c r="LC60" s="30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0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30"/>
      <c r="NI60" s="30"/>
      <c r="NJ60" s="30"/>
      <c r="NK60" s="30"/>
      <c r="NL60" s="30"/>
      <c r="NM60" s="30"/>
      <c r="NN60" s="30"/>
      <c r="NO60" s="30"/>
      <c r="NP60" s="30"/>
      <c r="NQ60" s="30"/>
      <c r="NR60" s="30"/>
      <c r="NS60" s="30"/>
      <c r="NT60" s="30"/>
      <c r="NU60" s="30"/>
      <c r="NV60" s="30"/>
      <c r="NW60" s="30"/>
      <c r="NX60" s="30"/>
      <c r="NY60" s="30"/>
      <c r="NZ60" s="30"/>
      <c r="OA60" s="30"/>
      <c r="OB60" s="30"/>
      <c r="OC60" s="30"/>
      <c r="OD60" s="30"/>
      <c r="OE60" s="30"/>
      <c r="OF60" s="30"/>
      <c r="OG60" s="30"/>
      <c r="OH60" s="30"/>
      <c r="OI60" s="30"/>
      <c r="OJ60" s="30"/>
      <c r="OK60" s="30"/>
      <c r="OL60" s="30"/>
      <c r="OM60" s="30"/>
      <c r="ON60" s="30"/>
      <c r="OO60" s="30"/>
      <c r="OP60" s="30"/>
      <c r="OQ60" s="30"/>
      <c r="OR60" s="30"/>
      <c r="OS60" s="30"/>
      <c r="OT60" s="30"/>
      <c r="OU60" s="30"/>
      <c r="OV60" s="30"/>
      <c r="OW60" s="30"/>
      <c r="OX60" s="30"/>
      <c r="OY60" s="30"/>
      <c r="OZ60" s="30"/>
      <c r="PA60" s="30"/>
      <c r="PB60" s="30"/>
      <c r="PC60" s="30"/>
      <c r="PD60" s="30"/>
      <c r="PE60" s="30"/>
      <c r="PF60" s="30"/>
      <c r="PG60" s="30"/>
      <c r="PH60" s="30"/>
      <c r="PI60" s="30"/>
      <c r="PJ60" s="30"/>
      <c r="PK60" s="30"/>
      <c r="PL60" s="30"/>
      <c r="PM60" s="30"/>
      <c r="PN60" s="30"/>
      <c r="PO60" s="30"/>
      <c r="PP60" s="30"/>
      <c r="PQ60" s="30"/>
      <c r="PR60" s="30"/>
      <c r="PS60" s="30"/>
      <c r="PT60" s="30"/>
      <c r="PU60" s="30"/>
      <c r="PV60" s="30"/>
      <c r="PW60" s="30"/>
      <c r="PX60" s="30"/>
      <c r="PY60" s="30"/>
      <c r="PZ60" s="30"/>
      <c r="QA60" s="30"/>
      <c r="QB60" s="30"/>
      <c r="QC60" s="30"/>
      <c r="QD60" s="30"/>
      <c r="QE60" s="30"/>
      <c r="QF60" s="30"/>
      <c r="QG60" s="30"/>
      <c r="QH60" s="30"/>
      <c r="QI60" s="30"/>
      <c r="QJ60" s="30"/>
      <c r="QK60" s="30"/>
      <c r="QL60" s="30"/>
      <c r="QM60" s="30"/>
      <c r="QN60" s="30"/>
      <c r="QO60" s="30"/>
      <c r="QP60" s="30"/>
      <c r="QQ60" s="30"/>
      <c r="QR60" s="30"/>
      <c r="QS60" s="30"/>
      <c r="QT60" s="30"/>
      <c r="QU60" s="30"/>
      <c r="QV60" s="30"/>
      <c r="QW60" s="30"/>
      <c r="QX60" s="30"/>
      <c r="QY60" s="30"/>
      <c r="QZ60" s="30"/>
      <c r="RA60" s="30"/>
      <c r="RB60" s="30"/>
      <c r="RC60" s="30"/>
      <c r="RD60" s="30"/>
      <c r="RE60" s="30"/>
      <c r="RF60" s="30"/>
      <c r="RG60" s="30"/>
      <c r="RH60" s="30"/>
      <c r="RI60" s="30"/>
      <c r="RJ60" s="30"/>
      <c r="RK60" s="30"/>
      <c r="RL60" s="30"/>
      <c r="RM60" s="30"/>
      <c r="RN60" s="30"/>
      <c r="RO60" s="30"/>
      <c r="RP60" s="30"/>
      <c r="RQ60" s="30"/>
      <c r="RR60" s="30"/>
      <c r="RS60" s="30"/>
      <c r="RT60" s="30"/>
      <c r="RU60" s="30"/>
      <c r="RV60" s="30"/>
      <c r="RW60" s="30"/>
      <c r="RX60" s="30"/>
      <c r="RY60" s="30"/>
      <c r="RZ60" s="30"/>
      <c r="SA60" s="30"/>
      <c r="SB60" s="30"/>
      <c r="SC60" s="30"/>
      <c r="SD60" s="30"/>
      <c r="SE60" s="30"/>
      <c r="SF60" s="30"/>
      <c r="SG60" s="30"/>
      <c r="SH60" s="30"/>
      <c r="SI60" s="30"/>
      <c r="SJ60" s="30"/>
      <c r="SK60" s="30"/>
      <c r="SL60" s="30"/>
      <c r="SM60" s="30"/>
      <c r="SN60" s="30"/>
      <c r="SO60" s="30"/>
      <c r="SP60" s="30"/>
      <c r="SQ60" s="30"/>
      <c r="SR60" s="30"/>
      <c r="SS60" s="30"/>
      <c r="ST60" s="30"/>
      <c r="SU60" s="30"/>
      <c r="SV60" s="30"/>
      <c r="SW60" s="30"/>
      <c r="SX60" s="30"/>
      <c r="SY60" s="30"/>
      <c r="SZ60" s="30"/>
      <c r="TA60" s="30"/>
      <c r="TB60" s="30"/>
      <c r="TC60" s="30"/>
      <c r="TD60" s="30"/>
      <c r="TE60" s="30"/>
      <c r="TF60" s="30"/>
      <c r="TG60" s="30"/>
      <c r="TH60" s="30"/>
      <c r="TI60" s="30"/>
      <c r="TJ60" s="30"/>
      <c r="TK60" s="30"/>
      <c r="TL60" s="30"/>
      <c r="TM60" s="30"/>
      <c r="TN60" s="30"/>
      <c r="TO60" s="30"/>
      <c r="TP60" s="30"/>
      <c r="TQ60" s="30"/>
      <c r="TR60" s="30"/>
      <c r="TS60" s="30"/>
      <c r="TT60" s="30"/>
      <c r="TU60" s="30"/>
      <c r="TV60" s="30"/>
      <c r="TW60" s="30"/>
      <c r="TX60" s="30"/>
      <c r="TY60" s="30"/>
      <c r="TZ60" s="30"/>
      <c r="UA60" s="30"/>
      <c r="UB60" s="30"/>
      <c r="UC60" s="30"/>
      <c r="UD60" s="30"/>
      <c r="UE60" s="30"/>
      <c r="UF60" s="30"/>
      <c r="UG60" s="30"/>
      <c r="UH60" s="30"/>
      <c r="UI60" s="30"/>
      <c r="UJ60" s="30"/>
      <c r="UK60" s="30"/>
      <c r="UL60" s="30"/>
      <c r="UM60" s="30"/>
      <c r="UN60" s="30"/>
      <c r="UO60" s="30"/>
      <c r="UP60" s="30"/>
      <c r="UQ60" s="30"/>
      <c r="UR60" s="30"/>
      <c r="US60" s="30"/>
      <c r="UT60" s="30"/>
      <c r="UU60" s="30"/>
      <c r="UV60" s="30"/>
      <c r="UW60" s="30"/>
      <c r="UX60" s="30"/>
      <c r="UY60" s="30"/>
      <c r="UZ60" s="30"/>
      <c r="VA60" s="30"/>
      <c r="VB60" s="30"/>
      <c r="VC60" s="30"/>
      <c r="VD60" s="30"/>
      <c r="VE60" s="30"/>
      <c r="VF60" s="30"/>
      <c r="VG60" s="30"/>
      <c r="VH60" s="30"/>
      <c r="VI60" s="30"/>
      <c r="VJ60" s="30"/>
      <c r="VK60" s="30"/>
      <c r="VL60" s="30"/>
      <c r="VM60" s="30"/>
      <c r="VN60" s="30"/>
      <c r="VO60" s="30"/>
      <c r="VP60" s="30"/>
      <c r="VQ60" s="30"/>
      <c r="VR60" s="30"/>
      <c r="VS60" s="30"/>
      <c r="VT60" s="30"/>
      <c r="VU60" s="30"/>
      <c r="VV60" s="30"/>
      <c r="VW60" s="30"/>
      <c r="VX60" s="30"/>
      <c r="VY60" s="30"/>
      <c r="VZ60" s="30"/>
      <c r="WA60" s="30"/>
      <c r="WB60" s="30"/>
      <c r="WC60" s="30"/>
      <c r="WD60" s="30"/>
      <c r="WE60" s="30"/>
      <c r="WF60" s="30"/>
      <c r="WG60" s="30"/>
      <c r="WH60" s="30"/>
      <c r="WI60" s="30"/>
      <c r="WJ60" s="30"/>
      <c r="WK60" s="30"/>
      <c r="WL60" s="30"/>
      <c r="WM60" s="30"/>
      <c r="WN60" s="30"/>
      <c r="WO60" s="30"/>
      <c r="WP60" s="30"/>
      <c r="WQ60" s="30"/>
      <c r="WR60" s="30"/>
      <c r="WS60" s="30"/>
      <c r="WT60" s="30"/>
      <c r="WU60" s="30"/>
      <c r="WV60" s="30"/>
      <c r="WW60" s="30"/>
      <c r="WX60" s="30"/>
      <c r="WY60" s="30"/>
      <c r="WZ60" s="30"/>
      <c r="XA60" s="30"/>
      <c r="XB60" s="30"/>
      <c r="XC60" s="30"/>
      <c r="XD60" s="30"/>
      <c r="XE60" s="30"/>
      <c r="XF60" s="30"/>
      <c r="XG60" s="30"/>
      <c r="XH60" s="30"/>
      <c r="XI60" s="30"/>
      <c r="XJ60" s="30"/>
      <c r="XK60" s="30"/>
      <c r="XL60" s="30"/>
      <c r="XM60" s="30"/>
      <c r="XN60" s="30"/>
      <c r="XO60" s="30"/>
      <c r="XP60" s="30"/>
      <c r="XQ60" s="30"/>
      <c r="XR60" s="30"/>
      <c r="XS60" s="30"/>
      <c r="XT60" s="30"/>
      <c r="XU60" s="30"/>
      <c r="XV60" s="30"/>
      <c r="XW60" s="30"/>
      <c r="XX60" s="30"/>
      <c r="XY60" s="30"/>
      <c r="XZ60" s="30"/>
      <c r="YA60" s="30"/>
      <c r="YB60" s="30"/>
      <c r="YC60" s="30"/>
      <c r="YD60" s="30"/>
      <c r="YE60" s="30"/>
      <c r="YF60" s="30"/>
      <c r="YG60" s="30"/>
      <c r="YH60" s="30"/>
      <c r="YI60" s="30"/>
      <c r="YJ60" s="30"/>
      <c r="YK60" s="30"/>
      <c r="YL60" s="30"/>
      <c r="YM60" s="30"/>
      <c r="YN60" s="30"/>
      <c r="YO60" s="30"/>
      <c r="YP60" s="30"/>
      <c r="YQ60" s="30"/>
      <c r="YR60" s="30"/>
      <c r="YS60" s="30"/>
      <c r="YT60" s="30"/>
      <c r="YU60" s="30"/>
      <c r="YV60" s="30"/>
      <c r="YW60" s="30"/>
      <c r="YX60" s="30"/>
      <c r="YY60" s="30"/>
      <c r="YZ60" s="30"/>
      <c r="ZA60" s="30"/>
      <c r="ZB60" s="30"/>
      <c r="ZC60" s="30"/>
      <c r="ZD60" s="30"/>
      <c r="ZE60" s="30"/>
      <c r="ZF60" s="30"/>
      <c r="ZG60" s="30"/>
      <c r="ZH60" s="30"/>
      <c r="ZI60" s="30"/>
      <c r="ZJ60" s="30"/>
      <c r="ZK60" s="30"/>
      <c r="ZL60" s="30"/>
      <c r="ZM60" s="30"/>
      <c r="ZN60" s="30"/>
      <c r="ZO60" s="30"/>
      <c r="ZP60" s="30"/>
      <c r="ZQ60" s="30"/>
      <c r="ZR60" s="30"/>
      <c r="ZS60" s="30"/>
      <c r="ZT60" s="30"/>
      <c r="ZU60" s="30"/>
      <c r="ZV60" s="30"/>
      <c r="ZW60" s="30"/>
      <c r="ZX60" s="30"/>
      <c r="ZY60" s="30"/>
      <c r="ZZ60" s="30"/>
      <c r="AAA60" s="30"/>
      <c r="AAB60" s="30"/>
      <c r="AAC60" s="30"/>
      <c r="AAD60" s="30"/>
      <c r="AAE60" s="30"/>
      <c r="AAF60" s="30"/>
      <c r="AAG60" s="30"/>
      <c r="AAH60" s="30"/>
      <c r="AAI60" s="30"/>
      <c r="AAJ60" s="30"/>
      <c r="AAK60" s="30"/>
      <c r="AAL60" s="30"/>
      <c r="AAM60" s="30"/>
      <c r="AAN60" s="30"/>
      <c r="AAO60" s="30"/>
      <c r="AAP60" s="30"/>
      <c r="AAQ60" s="30"/>
      <c r="AAR60" s="30"/>
      <c r="AAS60" s="30"/>
      <c r="AAT60" s="30"/>
      <c r="AAU60" s="30"/>
      <c r="AAV60" s="30"/>
      <c r="AAW60" s="30"/>
      <c r="AAX60" s="30"/>
      <c r="AAY60" s="30"/>
      <c r="AAZ60" s="30"/>
      <c r="ABA60" s="30"/>
      <c r="ABB60" s="30"/>
      <c r="ABC60" s="30"/>
      <c r="ABD60" s="30"/>
      <c r="ABE60" s="30"/>
      <c r="ABF60" s="30"/>
      <c r="ABG60" s="30"/>
      <c r="ABH60" s="30"/>
      <c r="ABI60" s="30"/>
      <c r="ABJ60" s="30"/>
      <c r="ABK60" s="30"/>
      <c r="ABL60" s="30"/>
      <c r="ABM60" s="30"/>
      <c r="ABN60" s="30"/>
      <c r="ABO60" s="30"/>
      <c r="ABP60" s="30"/>
      <c r="ABQ60" s="30"/>
      <c r="ABR60" s="30"/>
      <c r="ABS60" s="30"/>
      <c r="ABT60" s="30"/>
      <c r="ABU60" s="30"/>
      <c r="ABV60" s="30"/>
      <c r="ABW60" s="30"/>
      <c r="ABX60" s="30"/>
      <c r="ABY60" s="30"/>
      <c r="ABZ60" s="30"/>
      <c r="ACA60" s="30"/>
      <c r="ACB60" s="30"/>
      <c r="ACC60" s="30"/>
      <c r="ACD60" s="30"/>
      <c r="ACE60" s="30"/>
      <c r="ACF60" s="30"/>
      <c r="ACG60" s="30"/>
      <c r="ACH60" s="30"/>
      <c r="ACI60" s="30"/>
      <c r="ACJ60" s="30"/>
      <c r="ACK60" s="30"/>
      <c r="ACL60" s="30"/>
      <c r="ACM60" s="30"/>
      <c r="ACN60" s="30"/>
      <c r="ACO60" s="30"/>
      <c r="ACP60" s="30"/>
      <c r="ACQ60" s="30"/>
      <c r="ACR60" s="30"/>
      <c r="ACS60" s="30"/>
      <c r="ACT60" s="30"/>
      <c r="ACU60" s="30"/>
      <c r="ACV60" s="30"/>
      <c r="ACW60" s="30"/>
      <c r="ACX60" s="30"/>
      <c r="ACY60" s="30"/>
      <c r="ACZ60" s="30"/>
      <c r="ADA60" s="30"/>
      <c r="ADB60" s="30"/>
      <c r="ADC60" s="30"/>
      <c r="ADD60" s="30"/>
      <c r="ADE60" s="30"/>
      <c r="ADF60" s="30"/>
      <c r="ADG60" s="30"/>
      <c r="ADH60" s="30"/>
      <c r="ADI60" s="30"/>
      <c r="ADJ60" s="30"/>
      <c r="ADK60" s="30"/>
      <c r="ADL60" s="30"/>
      <c r="ADM60" s="30"/>
      <c r="ADN60" s="30"/>
      <c r="ADO60" s="30"/>
      <c r="ADP60" s="30"/>
      <c r="ADQ60" s="30"/>
      <c r="ADR60" s="30"/>
      <c r="ADS60" s="30"/>
      <c r="ADT60" s="30"/>
      <c r="ADU60" s="30"/>
      <c r="ADV60" s="30"/>
      <c r="ADW60" s="30"/>
      <c r="ADX60" s="30"/>
      <c r="ADY60" s="30"/>
      <c r="ADZ60" s="30"/>
      <c r="AEA60" s="30"/>
      <c r="AEB60" s="30"/>
      <c r="AEC60" s="30"/>
      <c r="AED60" s="30"/>
      <c r="AEE60" s="30"/>
      <c r="AEF60" s="30"/>
      <c r="AEG60" s="30"/>
      <c r="AEH60" s="30"/>
      <c r="AEI60" s="30"/>
      <c r="AEJ60" s="30"/>
      <c r="AEK60" s="30"/>
      <c r="AEL60" s="30"/>
      <c r="AEM60" s="30"/>
      <c r="AEN60" s="30"/>
      <c r="AEO60" s="30"/>
      <c r="AEP60" s="30"/>
      <c r="AEQ60" s="30"/>
      <c r="AER60" s="30"/>
      <c r="AES60" s="30"/>
      <c r="AET60" s="30"/>
      <c r="AEU60" s="30"/>
      <c r="AEV60" s="30"/>
      <c r="AEW60" s="30"/>
      <c r="AEX60" s="30"/>
      <c r="AEY60" s="30"/>
      <c r="AEZ60" s="30"/>
      <c r="AFA60" s="30"/>
      <c r="AFB60" s="30"/>
      <c r="AFC60" s="30"/>
      <c r="AFD60" s="30"/>
      <c r="AFE60" s="30"/>
      <c r="AFF60" s="30"/>
      <c r="AFG60" s="30"/>
      <c r="AFH60" s="30"/>
      <c r="AFI60" s="30"/>
      <c r="AFJ60" s="30"/>
      <c r="AFK60" s="30"/>
      <c r="AFL60" s="30"/>
      <c r="AFM60" s="30"/>
      <c r="AFN60" s="30"/>
      <c r="AFO60" s="30"/>
      <c r="AFP60" s="30"/>
      <c r="AFQ60" s="30"/>
      <c r="AFR60" s="30"/>
      <c r="AFS60" s="30"/>
      <c r="AFT60" s="30"/>
      <c r="AFU60" s="30"/>
      <c r="AFV60" s="30"/>
      <c r="AFW60" s="30"/>
      <c r="AFX60" s="30"/>
      <c r="AFY60" s="30"/>
      <c r="AFZ60" s="30"/>
      <c r="AGA60" s="30"/>
      <c r="AGB60" s="30"/>
      <c r="AGC60" s="30"/>
      <c r="AGD60" s="30"/>
      <c r="AGE60" s="30"/>
      <c r="AGF60" s="30"/>
      <c r="AGG60" s="30"/>
      <c r="AGH60" s="30"/>
      <c r="AGI60" s="30"/>
      <c r="AGJ60" s="30"/>
      <c r="AGK60" s="30"/>
      <c r="AGL60" s="30"/>
      <c r="AGM60" s="30"/>
      <c r="AGN60" s="30"/>
      <c r="AGO60" s="30"/>
      <c r="AGP60" s="30"/>
      <c r="AGQ60" s="30"/>
      <c r="AGR60" s="30"/>
      <c r="AGS60" s="30"/>
      <c r="AGT60" s="30"/>
      <c r="AGU60" s="30"/>
      <c r="AGV60" s="30"/>
      <c r="AGW60" s="30"/>
      <c r="AGX60" s="30"/>
      <c r="AGY60" s="30"/>
      <c r="AGZ60" s="30"/>
      <c r="AHA60" s="30"/>
      <c r="AHB60" s="30"/>
      <c r="AHC60" s="30"/>
      <c r="AHD60" s="30"/>
      <c r="AHE60" s="30"/>
      <c r="AHF60" s="30"/>
      <c r="AHG60" s="30"/>
      <c r="AHH60" s="30"/>
      <c r="AHI60" s="30"/>
      <c r="AHJ60" s="30"/>
      <c r="AHK60" s="30"/>
      <c r="AHL60" s="30"/>
      <c r="AHM60" s="30"/>
      <c r="AHN60" s="30"/>
      <c r="AHO60" s="30"/>
      <c r="AHP60" s="30"/>
      <c r="AHQ60" s="30"/>
      <c r="AHR60" s="30"/>
      <c r="AHS60" s="30"/>
      <c r="AHT60" s="30"/>
      <c r="AHU60" s="30"/>
      <c r="AHV60" s="30"/>
      <c r="AHW60" s="30"/>
      <c r="AHX60" s="30"/>
      <c r="AHY60" s="30"/>
    </row>
    <row r="61" spans="1:909" s="30" customFormat="1">
      <c r="A61" s="92" t="s">
        <v>84</v>
      </c>
      <c r="B61" s="69"/>
      <c r="C61" s="89"/>
      <c r="D61" s="89"/>
      <c r="E61" s="136"/>
      <c r="F61" s="89"/>
      <c r="G61" s="133">
        <v>9320.6</v>
      </c>
      <c r="H61" s="137"/>
    </row>
    <row r="62" spans="1:909" s="30" customFormat="1">
      <c r="A62" s="138" t="s">
        <v>83</v>
      </c>
      <c r="B62" s="44" t="s">
        <v>131</v>
      </c>
      <c r="C62" s="55">
        <v>11</v>
      </c>
      <c r="D62" s="55">
        <v>1169</v>
      </c>
      <c r="E62" s="45" t="s">
        <v>133</v>
      </c>
      <c r="F62" s="55">
        <v>54049</v>
      </c>
      <c r="G62" s="62">
        <v>500</v>
      </c>
      <c r="H62" s="109" t="s">
        <v>134</v>
      </c>
    </row>
    <row r="63" spans="1:909" s="30" customFormat="1">
      <c r="A63" s="177"/>
      <c r="B63" s="71" t="s">
        <v>131</v>
      </c>
      <c r="C63" s="69">
        <v>28</v>
      </c>
      <c r="D63" s="69">
        <v>1274</v>
      </c>
      <c r="E63" s="66" t="s">
        <v>122</v>
      </c>
      <c r="F63" s="69">
        <v>46767</v>
      </c>
      <c r="G63" s="132">
        <v>2434</v>
      </c>
      <c r="H63" s="178" t="s">
        <v>154</v>
      </c>
    </row>
    <row r="64" spans="1:909" s="30" customFormat="1">
      <c r="A64" s="177"/>
      <c r="B64" s="71" t="s">
        <v>131</v>
      </c>
      <c r="C64" s="69">
        <v>28</v>
      </c>
      <c r="D64" s="69">
        <v>1266</v>
      </c>
      <c r="E64" s="66" t="s">
        <v>124</v>
      </c>
      <c r="F64" s="69">
        <v>668995</v>
      </c>
      <c r="G64" s="132">
        <v>279.97000000000003</v>
      </c>
      <c r="H64" s="178" t="s">
        <v>155</v>
      </c>
    </row>
    <row r="65" spans="1:909" s="30" customFormat="1">
      <c r="A65" s="177"/>
      <c r="B65" s="71" t="s">
        <v>131</v>
      </c>
      <c r="C65" s="69">
        <v>28</v>
      </c>
      <c r="D65" s="69">
        <v>1263</v>
      </c>
      <c r="E65" s="66" t="s">
        <v>124</v>
      </c>
      <c r="F65" s="69">
        <v>667060</v>
      </c>
      <c r="G65" s="132">
        <v>2290.75</v>
      </c>
      <c r="H65" s="178" t="s">
        <v>156</v>
      </c>
    </row>
    <row r="66" spans="1:909" s="30" customFormat="1" ht="13.5" thickBot="1">
      <c r="A66" s="20" t="s">
        <v>82</v>
      </c>
      <c r="B66" s="76"/>
      <c r="C66" s="76"/>
      <c r="D66" s="76"/>
      <c r="E66" s="77"/>
      <c r="F66" s="76"/>
      <c r="G66" s="78">
        <f>SUM(G61:G65)</f>
        <v>14825.32</v>
      </c>
      <c r="H66" s="79"/>
    </row>
    <row r="67" spans="1:909" s="30" customFormat="1">
      <c r="A67" s="32" t="s">
        <v>92</v>
      </c>
      <c r="B67" s="74"/>
      <c r="C67" s="74"/>
      <c r="D67" s="74"/>
      <c r="E67" s="100"/>
      <c r="F67" s="74"/>
      <c r="G67" s="75">
        <v>6481.54</v>
      </c>
      <c r="H67" s="101"/>
    </row>
    <row r="68" spans="1:909" s="30" customFormat="1">
      <c r="A68" s="143" t="s">
        <v>93</v>
      </c>
      <c r="B68" s="44"/>
      <c r="C68" s="55"/>
      <c r="D68" s="55"/>
      <c r="E68" s="45"/>
      <c r="F68" s="44"/>
      <c r="G68" s="62"/>
      <c r="H68" s="140"/>
    </row>
    <row r="69" spans="1:909" s="30" customFormat="1" ht="12" customHeight="1" thickBot="1">
      <c r="A69" s="20" t="s">
        <v>87</v>
      </c>
      <c r="B69" s="76"/>
      <c r="C69" s="76"/>
      <c r="D69" s="76"/>
      <c r="E69" s="77"/>
      <c r="F69" s="76"/>
      <c r="G69" s="78">
        <f>SUM(G67:G68)</f>
        <v>6481.54</v>
      </c>
      <c r="H69" s="79"/>
    </row>
    <row r="70" spans="1:909" s="30" customFormat="1" ht="12" customHeight="1">
      <c r="A70" s="63" t="s">
        <v>130</v>
      </c>
      <c r="B70" s="89"/>
      <c r="C70" s="89"/>
      <c r="D70" s="89"/>
      <c r="E70" s="136"/>
      <c r="F70" s="89"/>
      <c r="G70" s="133">
        <v>2177.6999999999998</v>
      </c>
      <c r="H70" s="137"/>
    </row>
    <row r="71" spans="1:909" s="30" customFormat="1" ht="12" customHeight="1">
      <c r="A71" s="43" t="s">
        <v>116</v>
      </c>
      <c r="B71" s="44"/>
      <c r="C71" s="55"/>
      <c r="D71" s="55"/>
      <c r="E71" s="45"/>
      <c r="F71" s="55"/>
      <c r="G71" s="62"/>
      <c r="H71" s="109"/>
    </row>
    <row r="72" spans="1:909" s="30" customFormat="1" ht="12" customHeight="1" thickBot="1">
      <c r="A72" s="20" t="s">
        <v>117</v>
      </c>
      <c r="B72" s="76"/>
      <c r="C72" s="76"/>
      <c r="D72" s="76"/>
      <c r="E72" s="77"/>
      <c r="F72" s="76"/>
      <c r="G72" s="78">
        <v>2177.6999999999998</v>
      </c>
      <c r="H72" s="79"/>
    </row>
    <row r="73" spans="1:909" s="30" customFormat="1" ht="12" customHeight="1">
      <c r="A73" s="63" t="s">
        <v>101</v>
      </c>
      <c r="B73" s="89"/>
      <c r="C73" s="89"/>
      <c r="D73" s="89"/>
      <c r="E73" s="136"/>
      <c r="F73" s="89"/>
      <c r="G73" s="133">
        <v>789.08</v>
      </c>
      <c r="H73" s="137"/>
    </row>
    <row r="74" spans="1:909" s="30" customFormat="1" ht="12" customHeight="1">
      <c r="A74" s="43" t="s">
        <v>98</v>
      </c>
      <c r="B74" s="44" t="s">
        <v>131</v>
      </c>
      <c r="C74" s="55">
        <v>28</v>
      </c>
      <c r="D74" s="55">
        <v>1267</v>
      </c>
      <c r="E74" s="45" t="s">
        <v>124</v>
      </c>
      <c r="F74" s="55">
        <v>670415</v>
      </c>
      <c r="G74" s="62">
        <v>25.56</v>
      </c>
      <c r="H74" s="109" t="s">
        <v>157</v>
      </c>
    </row>
    <row r="75" spans="1:909" s="30" customFormat="1" ht="12" customHeight="1" thickBot="1">
      <c r="A75" s="20" t="s">
        <v>99</v>
      </c>
      <c r="B75" s="76"/>
      <c r="C75" s="76"/>
      <c r="D75" s="76"/>
      <c r="E75" s="77"/>
      <c r="F75" s="76"/>
      <c r="G75" s="78">
        <f>SUM(G73:G74)</f>
        <v>814.64</v>
      </c>
      <c r="H75" s="79"/>
    </row>
    <row r="76" spans="1:909" s="30" customFormat="1">
      <c r="A76" s="92" t="s">
        <v>65</v>
      </c>
      <c r="B76" s="74"/>
      <c r="C76" s="74"/>
      <c r="D76" s="74"/>
      <c r="E76" s="100"/>
      <c r="F76" s="74"/>
      <c r="G76" s="75">
        <v>5886.6</v>
      </c>
      <c r="H76" s="101"/>
    </row>
    <row r="77" spans="1:909" s="30" customFormat="1">
      <c r="A77" s="45" t="s">
        <v>52</v>
      </c>
      <c r="B77" s="44" t="s">
        <v>131</v>
      </c>
      <c r="C77" s="55">
        <v>24</v>
      </c>
      <c r="D77" s="55">
        <v>1258</v>
      </c>
      <c r="E77" s="45" t="s">
        <v>141</v>
      </c>
      <c r="F77" s="55"/>
      <c r="G77" s="62">
        <v>3248.22</v>
      </c>
      <c r="H77" s="109" t="s">
        <v>142</v>
      </c>
    </row>
    <row r="78" spans="1:909" s="30" customFormat="1" ht="13.5" thickBot="1">
      <c r="A78" s="114" t="s">
        <v>53</v>
      </c>
      <c r="B78" s="76"/>
      <c r="C78" s="76"/>
      <c r="D78" s="76"/>
      <c r="E78" s="77"/>
      <c r="F78" s="76"/>
      <c r="G78" s="78">
        <f>SUM(G76:G77)</f>
        <v>9134.82</v>
      </c>
      <c r="H78" s="79"/>
    </row>
    <row r="79" spans="1:909" s="30" customFormat="1">
      <c r="A79" s="92" t="s">
        <v>66</v>
      </c>
      <c r="B79" s="89"/>
      <c r="C79" s="74"/>
      <c r="D79" s="74"/>
      <c r="E79" s="100"/>
      <c r="F79" s="74"/>
      <c r="G79" s="75">
        <v>3600</v>
      </c>
      <c r="H79" s="101"/>
    </row>
    <row r="80" spans="1:909">
      <c r="A80" s="43" t="s">
        <v>25</v>
      </c>
      <c r="B80" s="44"/>
      <c r="C80" s="110"/>
      <c r="D80" s="110"/>
      <c r="E80" s="111"/>
      <c r="F80" s="110"/>
      <c r="G80" s="112"/>
      <c r="H80" s="11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  <c r="KM80" s="30"/>
      <c r="KN80" s="30"/>
      <c r="KO80" s="30"/>
      <c r="KP80" s="30"/>
      <c r="KQ80" s="30"/>
      <c r="KR80" s="30"/>
      <c r="KS80" s="30"/>
      <c r="KT80" s="30"/>
      <c r="KU80" s="30"/>
      <c r="KV80" s="30"/>
      <c r="KW80" s="30"/>
      <c r="KX80" s="30"/>
      <c r="KY80" s="30"/>
      <c r="KZ80" s="30"/>
      <c r="LA80" s="30"/>
      <c r="LB80" s="30"/>
      <c r="LC80" s="30"/>
      <c r="LD80" s="30"/>
      <c r="LE80" s="30"/>
      <c r="LF80" s="30"/>
      <c r="LG80" s="30"/>
      <c r="LH80" s="30"/>
      <c r="LI80" s="30"/>
      <c r="LJ80" s="30"/>
      <c r="LK80" s="30"/>
      <c r="LL80" s="30"/>
      <c r="LM80" s="30"/>
      <c r="LN80" s="30"/>
      <c r="LO80" s="30"/>
      <c r="LP80" s="30"/>
      <c r="LQ80" s="30"/>
      <c r="LR80" s="30"/>
      <c r="LS80" s="30"/>
      <c r="LT80" s="30"/>
      <c r="LU80" s="30"/>
      <c r="LV80" s="30"/>
      <c r="LW80" s="30"/>
      <c r="LX80" s="30"/>
      <c r="LY80" s="30"/>
      <c r="LZ80" s="30"/>
      <c r="MA80" s="30"/>
      <c r="MB80" s="30"/>
      <c r="MC80" s="30"/>
      <c r="MD80" s="30"/>
      <c r="ME80" s="30"/>
      <c r="MF80" s="30"/>
      <c r="MG80" s="30"/>
      <c r="MH80" s="30"/>
      <c r="MI80" s="30"/>
      <c r="MJ80" s="30"/>
      <c r="MK80" s="30"/>
      <c r="ML80" s="30"/>
      <c r="MM80" s="30"/>
      <c r="MN80" s="30"/>
      <c r="MO80" s="30"/>
      <c r="MP80" s="30"/>
      <c r="MQ80" s="30"/>
      <c r="MR80" s="30"/>
      <c r="MS80" s="30"/>
      <c r="MT80" s="30"/>
      <c r="MU80" s="30"/>
      <c r="MV80" s="30"/>
      <c r="MW80" s="30"/>
      <c r="MX80" s="30"/>
      <c r="MY80" s="30"/>
      <c r="MZ80" s="30"/>
      <c r="NA80" s="30"/>
      <c r="NB80" s="30"/>
      <c r="NC80" s="30"/>
      <c r="ND80" s="30"/>
      <c r="NE80" s="30"/>
      <c r="NF80" s="30"/>
      <c r="NG80" s="30"/>
      <c r="NH80" s="30"/>
      <c r="NI80" s="30"/>
      <c r="NJ80" s="30"/>
      <c r="NK80" s="30"/>
      <c r="NL80" s="30"/>
      <c r="NM80" s="30"/>
      <c r="NN80" s="30"/>
      <c r="NO80" s="30"/>
      <c r="NP80" s="30"/>
      <c r="NQ80" s="30"/>
      <c r="NR80" s="30"/>
      <c r="NS80" s="30"/>
      <c r="NT80" s="30"/>
      <c r="NU80" s="30"/>
      <c r="NV80" s="30"/>
      <c r="NW80" s="30"/>
      <c r="NX80" s="30"/>
      <c r="NY80" s="30"/>
      <c r="NZ80" s="30"/>
      <c r="OA80" s="30"/>
      <c r="OB80" s="30"/>
      <c r="OC80" s="30"/>
      <c r="OD80" s="30"/>
      <c r="OE80" s="30"/>
      <c r="OF80" s="30"/>
      <c r="OG80" s="30"/>
      <c r="OH80" s="30"/>
      <c r="OI80" s="30"/>
      <c r="OJ80" s="30"/>
      <c r="OK80" s="30"/>
      <c r="OL80" s="30"/>
      <c r="OM80" s="30"/>
      <c r="ON80" s="30"/>
      <c r="OO80" s="30"/>
      <c r="OP80" s="30"/>
      <c r="OQ80" s="30"/>
      <c r="OR80" s="30"/>
      <c r="OS80" s="30"/>
      <c r="OT80" s="30"/>
      <c r="OU80" s="30"/>
      <c r="OV80" s="30"/>
      <c r="OW80" s="30"/>
      <c r="OX80" s="30"/>
      <c r="OY80" s="30"/>
      <c r="OZ80" s="30"/>
      <c r="PA80" s="30"/>
      <c r="PB80" s="30"/>
      <c r="PC80" s="30"/>
      <c r="PD80" s="30"/>
      <c r="PE80" s="30"/>
      <c r="PF80" s="30"/>
      <c r="PG80" s="30"/>
      <c r="PH80" s="30"/>
      <c r="PI80" s="30"/>
      <c r="PJ80" s="30"/>
      <c r="PK80" s="30"/>
      <c r="PL80" s="30"/>
      <c r="PM80" s="30"/>
      <c r="PN80" s="30"/>
      <c r="PO80" s="30"/>
      <c r="PP80" s="30"/>
      <c r="PQ80" s="30"/>
      <c r="PR80" s="30"/>
      <c r="PS80" s="30"/>
      <c r="PT80" s="30"/>
      <c r="PU80" s="30"/>
      <c r="PV80" s="30"/>
      <c r="PW80" s="30"/>
      <c r="PX80" s="30"/>
      <c r="PY80" s="30"/>
      <c r="PZ80" s="30"/>
      <c r="QA80" s="30"/>
      <c r="QB80" s="30"/>
      <c r="QC80" s="30"/>
      <c r="QD80" s="30"/>
      <c r="QE80" s="30"/>
      <c r="QF80" s="30"/>
      <c r="QG80" s="30"/>
      <c r="QH80" s="30"/>
      <c r="QI80" s="30"/>
      <c r="QJ80" s="30"/>
      <c r="QK80" s="30"/>
      <c r="QL80" s="30"/>
      <c r="QM80" s="30"/>
      <c r="QN80" s="30"/>
      <c r="QO80" s="30"/>
      <c r="QP80" s="30"/>
      <c r="QQ80" s="30"/>
      <c r="QR80" s="30"/>
      <c r="QS80" s="30"/>
      <c r="QT80" s="30"/>
      <c r="QU80" s="30"/>
      <c r="QV80" s="30"/>
      <c r="QW80" s="30"/>
      <c r="QX80" s="30"/>
      <c r="QY80" s="30"/>
      <c r="QZ80" s="30"/>
      <c r="RA80" s="30"/>
      <c r="RB80" s="30"/>
      <c r="RC80" s="30"/>
      <c r="RD80" s="30"/>
      <c r="RE80" s="30"/>
      <c r="RF80" s="30"/>
      <c r="RG80" s="30"/>
      <c r="RH80" s="30"/>
      <c r="RI80" s="30"/>
      <c r="RJ80" s="30"/>
      <c r="RK80" s="30"/>
      <c r="RL80" s="30"/>
      <c r="RM80" s="30"/>
      <c r="RN80" s="30"/>
      <c r="RO80" s="30"/>
      <c r="RP80" s="30"/>
      <c r="RQ80" s="30"/>
      <c r="RR80" s="30"/>
      <c r="RS80" s="30"/>
      <c r="RT80" s="30"/>
      <c r="RU80" s="30"/>
      <c r="RV80" s="30"/>
      <c r="RW80" s="30"/>
      <c r="RX80" s="30"/>
      <c r="RY80" s="30"/>
      <c r="RZ80" s="30"/>
      <c r="SA80" s="30"/>
      <c r="SB80" s="30"/>
      <c r="SC80" s="30"/>
      <c r="SD80" s="30"/>
      <c r="SE80" s="30"/>
      <c r="SF80" s="30"/>
      <c r="SG80" s="30"/>
      <c r="SH80" s="30"/>
      <c r="SI80" s="30"/>
      <c r="SJ80" s="30"/>
      <c r="SK80" s="30"/>
      <c r="SL80" s="30"/>
      <c r="SM80" s="30"/>
      <c r="SN80" s="30"/>
      <c r="SO80" s="30"/>
      <c r="SP80" s="30"/>
      <c r="SQ80" s="30"/>
      <c r="SR80" s="30"/>
      <c r="SS80" s="30"/>
      <c r="ST80" s="30"/>
      <c r="SU80" s="30"/>
      <c r="SV80" s="30"/>
      <c r="SW80" s="30"/>
      <c r="SX80" s="30"/>
      <c r="SY80" s="30"/>
      <c r="SZ80" s="30"/>
      <c r="TA80" s="30"/>
      <c r="TB80" s="30"/>
      <c r="TC80" s="30"/>
      <c r="TD80" s="30"/>
      <c r="TE80" s="30"/>
      <c r="TF80" s="30"/>
      <c r="TG80" s="30"/>
      <c r="TH80" s="30"/>
      <c r="TI80" s="30"/>
      <c r="TJ80" s="30"/>
      <c r="TK80" s="30"/>
      <c r="TL80" s="30"/>
      <c r="TM80" s="30"/>
      <c r="TN80" s="30"/>
      <c r="TO80" s="30"/>
      <c r="TP80" s="30"/>
      <c r="TQ80" s="30"/>
      <c r="TR80" s="30"/>
      <c r="TS80" s="30"/>
      <c r="TT80" s="30"/>
      <c r="TU80" s="30"/>
      <c r="TV80" s="30"/>
      <c r="TW80" s="30"/>
      <c r="TX80" s="30"/>
      <c r="TY80" s="30"/>
      <c r="TZ80" s="30"/>
      <c r="UA80" s="30"/>
      <c r="UB80" s="30"/>
      <c r="UC80" s="30"/>
      <c r="UD80" s="30"/>
      <c r="UE80" s="30"/>
      <c r="UF80" s="30"/>
      <c r="UG80" s="30"/>
      <c r="UH80" s="30"/>
      <c r="UI80" s="30"/>
      <c r="UJ80" s="30"/>
      <c r="UK80" s="30"/>
      <c r="UL80" s="30"/>
      <c r="UM80" s="30"/>
      <c r="UN80" s="30"/>
      <c r="UO80" s="30"/>
      <c r="UP80" s="30"/>
      <c r="UQ80" s="30"/>
      <c r="UR80" s="30"/>
      <c r="US80" s="30"/>
      <c r="UT80" s="30"/>
      <c r="UU80" s="30"/>
      <c r="UV80" s="30"/>
      <c r="UW80" s="30"/>
      <c r="UX80" s="30"/>
      <c r="UY80" s="30"/>
      <c r="UZ80" s="30"/>
      <c r="VA80" s="30"/>
      <c r="VB80" s="30"/>
      <c r="VC80" s="30"/>
      <c r="VD80" s="30"/>
      <c r="VE80" s="30"/>
      <c r="VF80" s="30"/>
      <c r="VG80" s="30"/>
      <c r="VH80" s="30"/>
      <c r="VI80" s="30"/>
      <c r="VJ80" s="30"/>
      <c r="VK80" s="30"/>
      <c r="VL80" s="30"/>
      <c r="VM80" s="30"/>
      <c r="VN80" s="30"/>
      <c r="VO80" s="30"/>
      <c r="VP80" s="30"/>
      <c r="VQ80" s="30"/>
      <c r="VR80" s="30"/>
      <c r="VS80" s="30"/>
      <c r="VT80" s="30"/>
      <c r="VU80" s="30"/>
      <c r="VV80" s="30"/>
      <c r="VW80" s="30"/>
      <c r="VX80" s="30"/>
      <c r="VY80" s="30"/>
      <c r="VZ80" s="30"/>
      <c r="WA80" s="30"/>
      <c r="WB80" s="30"/>
      <c r="WC80" s="30"/>
      <c r="WD80" s="30"/>
      <c r="WE80" s="30"/>
      <c r="WF80" s="30"/>
      <c r="WG80" s="30"/>
      <c r="WH80" s="30"/>
      <c r="WI80" s="30"/>
      <c r="WJ80" s="30"/>
      <c r="WK80" s="30"/>
      <c r="WL80" s="30"/>
      <c r="WM80" s="30"/>
      <c r="WN80" s="30"/>
      <c r="WO80" s="30"/>
      <c r="WP80" s="30"/>
      <c r="WQ80" s="30"/>
      <c r="WR80" s="30"/>
      <c r="WS80" s="30"/>
      <c r="WT80" s="30"/>
      <c r="WU80" s="30"/>
      <c r="WV80" s="30"/>
      <c r="WW80" s="30"/>
      <c r="WX80" s="30"/>
      <c r="WY80" s="30"/>
      <c r="WZ80" s="30"/>
      <c r="XA80" s="30"/>
      <c r="XB80" s="30"/>
      <c r="XC80" s="30"/>
      <c r="XD80" s="30"/>
      <c r="XE80" s="30"/>
      <c r="XF80" s="30"/>
      <c r="XG80" s="30"/>
      <c r="XH80" s="30"/>
      <c r="XI80" s="30"/>
      <c r="XJ80" s="30"/>
      <c r="XK80" s="30"/>
      <c r="XL80" s="30"/>
      <c r="XM80" s="30"/>
      <c r="XN80" s="30"/>
      <c r="XO80" s="30"/>
      <c r="XP80" s="30"/>
      <c r="XQ80" s="30"/>
      <c r="XR80" s="30"/>
      <c r="XS80" s="30"/>
      <c r="XT80" s="30"/>
      <c r="XU80" s="30"/>
      <c r="XV80" s="30"/>
      <c r="XW80" s="30"/>
      <c r="XX80" s="30"/>
      <c r="XY80" s="30"/>
      <c r="XZ80" s="30"/>
      <c r="YA80" s="30"/>
      <c r="YB80" s="30"/>
      <c r="YC80" s="30"/>
      <c r="YD80" s="30"/>
      <c r="YE80" s="30"/>
      <c r="YF80" s="30"/>
      <c r="YG80" s="30"/>
      <c r="YH80" s="30"/>
      <c r="YI80" s="30"/>
      <c r="YJ80" s="30"/>
      <c r="YK80" s="30"/>
      <c r="YL80" s="30"/>
      <c r="YM80" s="30"/>
      <c r="YN80" s="30"/>
      <c r="YO80" s="30"/>
      <c r="YP80" s="30"/>
      <c r="YQ80" s="30"/>
      <c r="YR80" s="30"/>
      <c r="YS80" s="30"/>
      <c r="YT80" s="30"/>
      <c r="YU80" s="30"/>
      <c r="YV80" s="30"/>
      <c r="YW80" s="30"/>
      <c r="YX80" s="30"/>
      <c r="YY80" s="30"/>
      <c r="YZ80" s="30"/>
      <c r="ZA80" s="30"/>
      <c r="ZB80" s="30"/>
      <c r="ZC80" s="30"/>
      <c r="ZD80" s="30"/>
      <c r="ZE80" s="30"/>
      <c r="ZF80" s="30"/>
      <c r="ZG80" s="30"/>
      <c r="ZH80" s="30"/>
      <c r="ZI80" s="30"/>
      <c r="ZJ80" s="30"/>
      <c r="ZK80" s="30"/>
      <c r="ZL80" s="30"/>
      <c r="ZM80" s="30"/>
      <c r="ZN80" s="30"/>
      <c r="ZO80" s="30"/>
      <c r="ZP80" s="30"/>
      <c r="ZQ80" s="30"/>
      <c r="ZR80" s="30"/>
      <c r="ZS80" s="30"/>
      <c r="ZT80" s="30"/>
      <c r="ZU80" s="30"/>
      <c r="ZV80" s="30"/>
      <c r="ZW80" s="30"/>
      <c r="ZX80" s="30"/>
      <c r="ZY80" s="30"/>
      <c r="ZZ80" s="30"/>
      <c r="AAA80" s="30"/>
      <c r="AAB80" s="30"/>
      <c r="AAC80" s="30"/>
      <c r="AAD80" s="30"/>
      <c r="AAE80" s="30"/>
      <c r="AAF80" s="30"/>
      <c r="AAG80" s="30"/>
      <c r="AAH80" s="30"/>
      <c r="AAI80" s="30"/>
      <c r="AAJ80" s="30"/>
      <c r="AAK80" s="30"/>
      <c r="AAL80" s="30"/>
      <c r="AAM80" s="30"/>
      <c r="AAN80" s="30"/>
      <c r="AAO80" s="30"/>
      <c r="AAP80" s="30"/>
      <c r="AAQ80" s="30"/>
      <c r="AAR80" s="30"/>
      <c r="AAS80" s="30"/>
      <c r="AAT80" s="30"/>
      <c r="AAU80" s="30"/>
      <c r="AAV80" s="30"/>
      <c r="AAW80" s="30"/>
      <c r="AAX80" s="30"/>
      <c r="AAY80" s="30"/>
      <c r="AAZ80" s="30"/>
      <c r="ABA80" s="30"/>
      <c r="ABB80" s="30"/>
      <c r="ABC80" s="30"/>
      <c r="ABD80" s="30"/>
      <c r="ABE80" s="30"/>
      <c r="ABF80" s="30"/>
      <c r="ABG80" s="30"/>
      <c r="ABH80" s="30"/>
      <c r="ABI80" s="30"/>
      <c r="ABJ80" s="30"/>
      <c r="ABK80" s="30"/>
      <c r="ABL80" s="30"/>
      <c r="ABM80" s="30"/>
      <c r="ABN80" s="30"/>
      <c r="ABO80" s="30"/>
      <c r="ABP80" s="30"/>
      <c r="ABQ80" s="30"/>
      <c r="ABR80" s="30"/>
      <c r="ABS80" s="30"/>
      <c r="ABT80" s="30"/>
      <c r="ABU80" s="30"/>
      <c r="ABV80" s="30"/>
      <c r="ABW80" s="30"/>
      <c r="ABX80" s="30"/>
      <c r="ABY80" s="30"/>
      <c r="ABZ80" s="30"/>
      <c r="ACA80" s="30"/>
      <c r="ACB80" s="30"/>
      <c r="ACC80" s="30"/>
      <c r="ACD80" s="30"/>
      <c r="ACE80" s="30"/>
      <c r="ACF80" s="30"/>
      <c r="ACG80" s="30"/>
      <c r="ACH80" s="30"/>
      <c r="ACI80" s="30"/>
      <c r="ACJ80" s="30"/>
      <c r="ACK80" s="30"/>
      <c r="ACL80" s="30"/>
      <c r="ACM80" s="30"/>
      <c r="ACN80" s="30"/>
      <c r="ACO80" s="30"/>
      <c r="ACP80" s="30"/>
      <c r="ACQ80" s="30"/>
      <c r="ACR80" s="30"/>
      <c r="ACS80" s="30"/>
      <c r="ACT80" s="30"/>
      <c r="ACU80" s="30"/>
      <c r="ACV80" s="30"/>
      <c r="ACW80" s="30"/>
      <c r="ACX80" s="30"/>
      <c r="ACY80" s="30"/>
      <c r="ACZ80" s="30"/>
      <c r="ADA80" s="30"/>
      <c r="ADB80" s="30"/>
      <c r="ADC80" s="30"/>
      <c r="ADD80" s="30"/>
      <c r="ADE80" s="30"/>
      <c r="ADF80" s="30"/>
      <c r="ADG80" s="30"/>
      <c r="ADH80" s="30"/>
      <c r="ADI80" s="30"/>
      <c r="ADJ80" s="30"/>
      <c r="ADK80" s="30"/>
      <c r="ADL80" s="30"/>
      <c r="ADM80" s="30"/>
      <c r="ADN80" s="30"/>
      <c r="ADO80" s="30"/>
      <c r="ADP80" s="30"/>
      <c r="ADQ80" s="30"/>
      <c r="ADR80" s="30"/>
      <c r="ADS80" s="30"/>
      <c r="ADT80" s="30"/>
      <c r="ADU80" s="30"/>
      <c r="ADV80" s="30"/>
      <c r="ADW80" s="30"/>
      <c r="ADX80" s="30"/>
      <c r="ADY80" s="30"/>
      <c r="ADZ80" s="30"/>
      <c r="AEA80" s="30"/>
      <c r="AEB80" s="30"/>
      <c r="AEC80" s="30"/>
      <c r="AED80" s="30"/>
      <c r="AEE80" s="30"/>
      <c r="AEF80" s="30"/>
      <c r="AEG80" s="30"/>
      <c r="AEH80" s="30"/>
      <c r="AEI80" s="30"/>
      <c r="AEJ80" s="30"/>
      <c r="AEK80" s="30"/>
      <c r="AEL80" s="30"/>
      <c r="AEM80" s="30"/>
      <c r="AEN80" s="30"/>
      <c r="AEO80" s="30"/>
      <c r="AEP80" s="30"/>
      <c r="AEQ80" s="30"/>
      <c r="AER80" s="30"/>
      <c r="AES80" s="30"/>
      <c r="AET80" s="30"/>
      <c r="AEU80" s="30"/>
      <c r="AEV80" s="30"/>
      <c r="AEW80" s="30"/>
      <c r="AEX80" s="30"/>
      <c r="AEY80" s="30"/>
      <c r="AEZ80" s="30"/>
      <c r="AFA80" s="30"/>
      <c r="AFB80" s="30"/>
      <c r="AFC80" s="30"/>
      <c r="AFD80" s="30"/>
      <c r="AFE80" s="30"/>
      <c r="AFF80" s="30"/>
      <c r="AFG80" s="30"/>
      <c r="AFH80" s="30"/>
      <c r="AFI80" s="30"/>
      <c r="AFJ80" s="30"/>
      <c r="AFK80" s="30"/>
      <c r="AFL80" s="30"/>
      <c r="AFM80" s="30"/>
      <c r="AFN80" s="30"/>
      <c r="AFO80" s="30"/>
      <c r="AFP80" s="30"/>
      <c r="AFQ80" s="30"/>
      <c r="AFR80" s="30"/>
      <c r="AFS80" s="30"/>
      <c r="AFT80" s="30"/>
      <c r="AFU80" s="30"/>
      <c r="AFV80" s="30"/>
      <c r="AFW80" s="30"/>
      <c r="AFX80" s="30"/>
      <c r="AFY80" s="30"/>
      <c r="AFZ80" s="30"/>
      <c r="AGA80" s="30"/>
      <c r="AGB80" s="30"/>
      <c r="AGC80" s="30"/>
      <c r="AGD80" s="30"/>
      <c r="AGE80" s="30"/>
      <c r="AGF80" s="30"/>
      <c r="AGG80" s="30"/>
      <c r="AGH80" s="30"/>
      <c r="AGI80" s="30"/>
      <c r="AGJ80" s="30"/>
      <c r="AGK80" s="30"/>
      <c r="AGL80" s="30"/>
      <c r="AGM80" s="30"/>
      <c r="AGN80" s="30"/>
      <c r="AGO80" s="30"/>
      <c r="AGP80" s="30"/>
      <c r="AGQ80" s="30"/>
      <c r="AGR80" s="30"/>
      <c r="AGS80" s="30"/>
      <c r="AGT80" s="30"/>
      <c r="AGU80" s="30"/>
      <c r="AGV80" s="30"/>
      <c r="AGW80" s="30"/>
      <c r="AGX80" s="30"/>
      <c r="AGY80" s="30"/>
      <c r="AGZ80" s="30"/>
      <c r="AHA80" s="30"/>
      <c r="AHB80" s="30"/>
      <c r="AHC80" s="30"/>
      <c r="AHD80" s="30"/>
      <c r="AHE80" s="30"/>
      <c r="AHF80" s="30"/>
      <c r="AHG80" s="30"/>
      <c r="AHH80" s="30"/>
      <c r="AHI80" s="30"/>
      <c r="AHJ80" s="30"/>
      <c r="AHK80" s="30"/>
      <c r="AHL80" s="30"/>
      <c r="AHM80" s="30"/>
      <c r="AHN80" s="30"/>
      <c r="AHO80" s="30"/>
      <c r="AHP80" s="30"/>
      <c r="AHQ80" s="30"/>
      <c r="AHR80" s="30"/>
      <c r="AHS80" s="30"/>
      <c r="AHT80" s="30"/>
      <c r="AHU80" s="30"/>
      <c r="AHV80" s="30"/>
      <c r="AHW80" s="30"/>
      <c r="AHX80" s="30"/>
      <c r="AHY80" s="30"/>
    </row>
    <row r="81" spans="1:251" s="47" customFormat="1" ht="13.5" thickBot="1">
      <c r="A81" s="146" t="s">
        <v>26</v>
      </c>
      <c r="B81" s="147"/>
      <c r="C81" s="148"/>
      <c r="D81" s="148"/>
      <c r="E81" s="149"/>
      <c r="F81" s="148"/>
      <c r="G81" s="150">
        <f>SUM(G79:G80)</f>
        <v>3600</v>
      </c>
      <c r="H81" s="134"/>
      <c r="I81" s="30"/>
      <c r="J81" s="30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</row>
    <row r="82" spans="1:251" s="30" customFormat="1">
      <c r="A82" s="162" t="s">
        <v>100</v>
      </c>
      <c r="B82" s="160"/>
      <c r="C82" s="161"/>
      <c r="D82" s="161"/>
      <c r="E82" s="162"/>
      <c r="F82" s="161"/>
      <c r="G82" s="163">
        <v>0.01</v>
      </c>
      <c r="H82" s="164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51" s="30" customFormat="1">
      <c r="A83" s="45" t="s">
        <v>94</v>
      </c>
      <c r="B83" s="144"/>
      <c r="C83" s="110"/>
      <c r="D83" s="110"/>
      <c r="E83" s="111"/>
      <c r="F83" s="110"/>
      <c r="G83" s="112"/>
      <c r="H83" s="165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</row>
    <row r="84" spans="1:251" s="30" customFormat="1">
      <c r="A84" s="45" t="s">
        <v>95</v>
      </c>
      <c r="B84" s="144"/>
      <c r="C84" s="110"/>
      <c r="D84" s="110"/>
      <c r="E84" s="111"/>
      <c r="F84" s="110"/>
      <c r="G84" s="112">
        <v>0.01</v>
      </c>
      <c r="H84" s="145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</row>
    <row r="85" spans="1:251" s="21" customFormat="1" ht="13.5" thickBot="1">
      <c r="A85" s="48" t="s">
        <v>128</v>
      </c>
      <c r="B85" s="49"/>
      <c r="C85" s="49"/>
      <c r="D85" s="49"/>
      <c r="E85" s="50"/>
      <c r="F85" s="49"/>
      <c r="G85" s="39">
        <f>G11+G15+G19+G24+G31+G34+G42+G60+G66+G69+G72+G75+G78+G81+G84</f>
        <v>285060.7</v>
      </c>
      <c r="H85" s="5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</row>
    <row r="86" spans="1:251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2022-09-29T06:14:58Z</cp:lastPrinted>
  <dcterms:created xsi:type="dcterms:W3CDTF">2016-01-19T13:06:09Z</dcterms:created>
  <dcterms:modified xsi:type="dcterms:W3CDTF">2023-01-11T10:40:10Z</dcterms:modified>
</cp:coreProperties>
</file>