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personal!$A$1:$E$33</definedName>
  </definedNames>
  <calcPr calcId="125725"/>
</workbook>
</file>

<file path=xl/calcChain.xml><?xml version="1.0" encoding="utf-8"?>
<calcChain xmlns="http://schemas.openxmlformats.org/spreadsheetml/2006/main">
  <c r="G64" i="2"/>
  <c r="G12"/>
  <c r="G24"/>
  <c r="G46"/>
  <c r="G57"/>
  <c r="G60"/>
  <c r="D36" i="1"/>
  <c r="G63" i="2"/>
  <c r="G51"/>
  <c r="G33"/>
  <c r="G21"/>
  <c r="G17"/>
  <c r="G54"/>
  <c r="D18" i="1"/>
  <c r="D21"/>
  <c r="D33"/>
  <c r="D30"/>
  <c r="D27"/>
  <c r="D24"/>
  <c r="D12"/>
  <c r="D37" l="1"/>
</calcChain>
</file>

<file path=xl/sharedStrings.xml><?xml version="1.0" encoding="utf-8"?>
<sst xmlns="http://schemas.openxmlformats.org/spreadsheetml/2006/main" count="173" uniqueCount="130">
  <si>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</si>
  <si>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</si>
  <si>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</si>
  <si>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</si>
  <si>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</si>
  <si>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</si>
  <si>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</si>
  <si>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</si>
  <si>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</si>
  <si>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</si>
  <si>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</si>
  <si>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</si>
  <si>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</si>
  <si>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</si>
  <si>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</si>
  <si>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</si>
  <si>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</si>
  <si>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</si>
  <si>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</si>
  <si>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</si>
  <si>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</si>
  <si>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</si>
  <si>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</si>
  <si>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</si>
  <si>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</si>
  <si>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</si>
  <si>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</si>
  <si>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</si>
  <si>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cota parte chelt.gaze natuale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</si>
  <si>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</si>
  <si>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</si>
  <si>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</si>
  <si>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</si>
  <si>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</si>
  <si>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</si>
  <si>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</si>
  <si>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</si>
  <si>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</si>
  <si>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</si>
  <si>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</si>
  <si>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</si>
  <si>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</si>
  <si>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</si>
  <si>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</si>
  <si>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</si>
  <si>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</si>
  <si>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</si>
  <si>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</si>
  <si>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</si>
  <si>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</si>
  <si>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</si>
  <si>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ENGIE ROMANIA SA</t>
  </si>
  <si>
    <t>abonament cablu tv</t>
  </si>
  <si>
    <t>ORANGE ROMANIA SA</t>
  </si>
  <si>
    <t>chelt.telef.mobil</t>
  </si>
  <si>
    <t>ROMANIAN SECURITY SYSTEMS BUCURESTI</t>
  </si>
  <si>
    <t>RCS&amp;RDS BUCURESTI</t>
  </si>
  <si>
    <t>ELECTRICA FURNIZARE SA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</si>
  <si>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</si>
  <si>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</si>
  <si>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</si>
  <si>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</si>
  <si>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</si>
  <si>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</si>
  <si>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</si>
  <si>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</si>
  <si>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</si>
  <si>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</si>
  <si>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</si>
  <si>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</si>
  <si>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</si>
  <si>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</si>
  <si>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</si>
  <si>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</si>
  <si>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</si>
  <si>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</si>
  <si>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</si>
  <si>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</si>
  <si>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</si>
  <si>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</si>
  <si>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</si>
  <si>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SELADO COM SRL BRAILA</t>
  </si>
  <si>
    <t>TELEKOM ROMANIA SA</t>
  </si>
  <si>
    <t>chelt.telef.fix</t>
  </si>
  <si>
    <t>serv.mentenanta</t>
  </si>
  <si>
    <t>CEDAROM TRADE SRL BRAILA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</si>
  <si>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</si>
  <si>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</si>
  <si>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</si>
  <si>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</si>
  <si>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</si>
  <si>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</si>
  <si>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</si>
  <si>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</si>
  <si>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</si>
  <si>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</si>
  <si>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rechizite</t>
  </si>
  <si>
    <t>chelt.materiale numerar</t>
  </si>
  <si>
    <t>chelt.comune util.spatii birouri</t>
  </si>
  <si>
    <t>C.J.P.BRAILA</t>
  </si>
  <si>
    <t>chelt.comune paza</t>
  </si>
  <si>
    <t>servicii curatenie</t>
  </si>
  <si>
    <t>monitorizare interv.</t>
  </si>
  <si>
    <t>perioada: 01.04 - 30.04.2018</t>
  </si>
  <si>
    <t>aprilie</t>
  </si>
  <si>
    <t>20.01.06</t>
  </si>
  <si>
    <t>Total 20.01.06</t>
  </si>
  <si>
    <t>VIPER SRL BRAILA</t>
  </si>
  <si>
    <t>anvelope auto</t>
  </si>
  <si>
    <t>Total 20.05</t>
  </si>
  <si>
    <t>SATSIMMS COMPUTER SRL BRAILA</t>
  </si>
  <si>
    <t>echipament de calcul</t>
  </si>
  <si>
    <t>Subtotal 20.01.05</t>
  </si>
  <si>
    <t>cartus toner</t>
  </si>
  <si>
    <t>imprimate tipizate cu regim special</t>
  </si>
  <si>
    <t>SPECTRUM SRL BRAILA</t>
  </si>
  <si>
    <t>furnizare gaze naturale</t>
  </si>
  <si>
    <t>GRUP LICITATII PUBLICE SRL</t>
  </si>
  <si>
    <t>anunt licitatii</t>
  </si>
  <si>
    <t>CERTSIGN SA BUCURESTI</t>
  </si>
  <si>
    <t>reinnoire certificat digital</t>
  </si>
  <si>
    <t>tambur imprimanta</t>
  </si>
  <si>
    <t>DISTRISAN SRL BRAILA</t>
  </si>
  <si>
    <t>verif.prize pamant</t>
  </si>
  <si>
    <t>DSTRAP CLEAN SRL BRAILA</t>
  </si>
  <si>
    <t>Total aprilie 2018</t>
  </si>
  <si>
    <t>perioada: 01.04- 30.04.2018</t>
  </si>
  <si>
    <t>sericii paza</t>
  </si>
  <si>
    <t xml:space="preserve">plata ind.concediu medical </t>
  </si>
  <si>
    <t>contributie asiguratorie pentru munca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</si>
</sst>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64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0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6" xfId="0" applyBorder="1"/>
    <xf numFmtId="14" fontId="0" fillId="0" borderId="27" xfId="0" applyNumberForma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2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 applyAlignment="1">
      <alignment horizontal="right"/>
    </xf>
    <xf numFmtId="3" fontId="0" fillId="0" borderId="28" xfId="0" applyNumberFormat="1" applyFont="1" applyBorder="1"/>
    <xf numFmtId="0" fontId="0" fillId="0" borderId="28" xfId="0" applyFont="1" applyBorder="1"/>
    <xf numFmtId="0" fontId="0" fillId="0" borderId="30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3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  <xf numFmtId="2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1" fontId="0" fillId="0" borderId="4" xfId="0" applyNumberFormat="1" applyBorder="1" applyAlignment="1">
      <alignment horizontal="center"/>
    </xf>
    <xf numFmtId="0" fontId="5" fillId="0" borderId="35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0" fontId="0" fillId="0" borderId="33" xfId="0" applyFont="1" applyBorder="1" applyAlignment="1">
      <alignment horizontal="center"/>
    </xf>
    <xf numFmtId="3" fontId="0" fillId="0" borderId="4" xfId="0" applyNumberFormat="1" applyBorder="1"/>
    <xf numFmtId="0" fontId="0" fillId="0" borderId="22" xfId="0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0" fillId="0" borderId="38" xfId="0" applyFont="1" applyBorder="1" applyAlignment="1">
      <alignment horizontal="center"/>
    </xf>
    <xf numFmtId="0" fontId="0" fillId="0" borderId="38" xfId="0" applyFont="1" applyBorder="1" applyAlignment="1">
      <alignment horizontal="center" wrapText="1"/>
    </xf>
    <xf numFmtId="0" fontId="0" fillId="0" borderId="38" xfId="0" applyBorder="1" applyAlignment="1">
      <alignment horizontal="left" wrapText="1"/>
    </xf>
    <xf numFmtId="2" fontId="0" fillId="0" borderId="38" xfId="0" applyNumberFormat="1" applyFont="1" applyBorder="1" applyAlignment="1"/>
    <xf numFmtId="0" fontId="0" fillId="0" borderId="38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Border="1" applyAlignment="1">
      <alignment horizontal="center"/>
    </xf>
    <xf numFmtId="14" fontId="0" fillId="0" borderId="42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Font="1" applyBorder="1"/>
    <xf numFmtId="0" fontId="5" fillId="0" borderId="8" xfId="0" applyFont="1" applyFill="1" applyBorder="1"/>
    <xf numFmtId="2" fontId="0" fillId="0" borderId="7" xfId="0" applyNumberFormat="1" applyFont="1" applyBorder="1"/>
    <xf numFmtId="3" fontId="0" fillId="0" borderId="8" xfId="0" applyNumberFormat="1" applyBorder="1"/>
    <xf numFmtId="0" fontId="5" fillId="0" borderId="8" xfId="0" applyFont="1" applyBorder="1" applyAlignment="1">
      <alignment horizontal="left"/>
    </xf>
    <xf numFmtId="2" fontId="0" fillId="0" borderId="43" xfId="0" applyNumberFormat="1" applyFont="1" applyBorder="1"/>
    <xf numFmtId="2" fontId="0" fillId="0" borderId="34" xfId="0" applyNumberFormat="1" applyFont="1" applyBorder="1"/>
    <xf numFmtId="2" fontId="0" fillId="0" borderId="44" xfId="0" applyNumberFormat="1" applyBorder="1"/>
    <xf numFmtId="0" fontId="5" fillId="0" borderId="22" xfId="0" applyFont="1" applyBorder="1" applyAlignment="1">
      <alignment horizontal="right"/>
    </xf>
    <xf numFmtId="0" fontId="0" fillId="0" borderId="45" xfId="0" applyBorder="1"/>
    <xf numFmtId="0" fontId="0" fillId="0" borderId="29" xfId="0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20" workbookViewId="0">
      <selection activeCell="E36" sqref="E36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79" customWidth="1"/>
    <col min="5" max="5" width="42.85546875" customWidth="1"/>
  </cols>
  <sheetData>
    <row r="1" spans="1:6">
      <c r="A1" s="1" t="s">
        <v>17</v>
      </c>
      <c r="B1" s="38"/>
      <c r="C1" s="38"/>
      <c r="D1" s="72"/>
    </row>
    <row r="3" spans="1:6">
      <c r="A3" s="1" t="s">
        <v>19</v>
      </c>
      <c r="B3" s="38"/>
      <c r="C3" s="38"/>
      <c r="D3" s="72"/>
      <c r="E3" s="1"/>
    </row>
    <row r="4" spans="1:6">
      <c r="A4" s="1" t="s">
        <v>20</v>
      </c>
      <c r="B4" s="38"/>
      <c r="C4" s="38"/>
      <c r="D4" s="72"/>
      <c r="F4" s="2"/>
    </row>
    <row r="5" spans="1:6">
      <c r="A5" s="1"/>
      <c r="B5" s="38"/>
      <c r="C5" s="38"/>
      <c r="D5" s="72"/>
      <c r="F5" s="2"/>
    </row>
    <row r="6" spans="1:6">
      <c r="A6" s="1"/>
      <c r="B6" s="38" t="s">
        <v>103</v>
      </c>
      <c r="C6" s="38"/>
      <c r="D6" s="72"/>
      <c r="E6" s="11"/>
      <c r="F6" s="2"/>
    </row>
    <row r="7" spans="1:6">
      <c r="B7" s="38"/>
      <c r="C7" s="38"/>
      <c r="D7" s="72"/>
    </row>
    <row r="8" spans="1:6" s="10" customFormat="1" ht="13.5" thickBot="1">
      <c r="A8" s="65" t="s">
        <v>4</v>
      </c>
      <c r="B8" s="65" t="s">
        <v>0</v>
      </c>
      <c r="C8" s="65" t="s">
        <v>1</v>
      </c>
      <c r="D8" s="66" t="s">
        <v>2</v>
      </c>
      <c r="E8" s="65" t="s">
        <v>3</v>
      </c>
    </row>
    <row r="9" spans="1:6" s="10" customFormat="1">
      <c r="A9" s="18" t="s">
        <v>60</v>
      </c>
      <c r="B9" s="82"/>
      <c r="C9" s="82"/>
      <c r="D9" s="83">
        <v>585739</v>
      </c>
      <c r="E9" s="82"/>
    </row>
    <row r="10" spans="1:6">
      <c r="A10" s="5" t="s">
        <v>5</v>
      </c>
      <c r="B10" s="9" t="s">
        <v>104</v>
      </c>
      <c r="C10" s="9">
        <v>12</v>
      </c>
      <c r="D10" s="71">
        <v>196991</v>
      </c>
      <c r="E10" s="4" t="s">
        <v>48</v>
      </c>
    </row>
    <row r="11" spans="1:6">
      <c r="A11" s="5"/>
      <c r="B11" s="9" t="s">
        <v>104</v>
      </c>
      <c r="C11" s="9">
        <v>13</v>
      </c>
      <c r="D11" s="71">
        <v>4608</v>
      </c>
      <c r="E11" s="4" t="s">
        <v>18</v>
      </c>
    </row>
    <row r="12" spans="1:6" ht="13.5" thickBot="1">
      <c r="A12" s="39" t="s">
        <v>6</v>
      </c>
      <c r="B12" s="162"/>
      <c r="C12" s="19"/>
      <c r="D12" s="73">
        <f>SUM(D9:D11)</f>
        <v>787338</v>
      </c>
      <c r="E12" s="39"/>
    </row>
    <row r="13" spans="1:6">
      <c r="A13" s="161" t="s">
        <v>89</v>
      </c>
      <c r="B13" s="52"/>
      <c r="C13" s="52"/>
      <c r="D13" s="74">
        <v>102</v>
      </c>
      <c r="E13" s="40"/>
    </row>
    <row r="14" spans="1:6">
      <c r="A14" s="50" t="s">
        <v>69</v>
      </c>
      <c r="B14" s="151"/>
      <c r="C14" s="42"/>
      <c r="D14" s="81">
        <v>0</v>
      </c>
      <c r="E14" s="53"/>
    </row>
    <row r="15" spans="1:6" ht="13.5" thickBot="1">
      <c r="A15" s="25" t="s">
        <v>70</v>
      </c>
      <c r="B15" s="33"/>
      <c r="C15" s="33"/>
      <c r="D15" s="84">
        <v>102</v>
      </c>
      <c r="E15" s="25"/>
    </row>
    <row r="16" spans="1:6">
      <c r="A16" s="80" t="s">
        <v>61</v>
      </c>
      <c r="B16" s="42"/>
      <c r="C16" s="42"/>
      <c r="D16" s="81">
        <v>2614</v>
      </c>
      <c r="E16" s="41"/>
    </row>
    <row r="17" spans="1:5">
      <c r="A17" s="53" t="s">
        <v>49</v>
      </c>
      <c r="B17" s="9" t="s">
        <v>104</v>
      </c>
      <c r="C17" s="52">
        <v>12</v>
      </c>
      <c r="D17" s="74">
        <v>7776</v>
      </c>
      <c r="E17" s="53" t="s">
        <v>128</v>
      </c>
    </row>
    <row r="18" spans="1:5" s="40" customFormat="1" ht="13.5" thickBot="1">
      <c r="A18" s="25" t="s">
        <v>50</v>
      </c>
      <c r="B18" s="33"/>
      <c r="C18" s="33"/>
      <c r="D18" s="84">
        <f>SUM(D16:D17)</f>
        <v>10390</v>
      </c>
      <c r="E18" s="25"/>
    </row>
    <row r="19" spans="1:5" s="40" customFormat="1">
      <c r="A19" s="18" t="s">
        <v>62</v>
      </c>
      <c r="B19" s="42"/>
      <c r="C19" s="42"/>
      <c r="D19" s="81">
        <v>26297</v>
      </c>
      <c r="E19" s="41"/>
    </row>
    <row r="20" spans="1:5">
      <c r="A20" s="50" t="s">
        <v>7</v>
      </c>
      <c r="B20" s="9"/>
      <c r="C20" s="69"/>
      <c r="D20" s="74">
        <v>0</v>
      </c>
      <c r="E20" s="53"/>
    </row>
    <row r="21" spans="1:5" ht="13.5" thickBot="1">
      <c r="A21" s="25" t="s">
        <v>8</v>
      </c>
      <c r="B21" s="87"/>
      <c r="C21" s="88"/>
      <c r="D21" s="89">
        <f>SUM(D19:D20)</f>
        <v>26297</v>
      </c>
      <c r="E21" s="90"/>
    </row>
    <row r="22" spans="1:5">
      <c r="A22" s="18" t="s">
        <v>63</v>
      </c>
      <c r="B22" s="85"/>
      <c r="C22" s="85"/>
      <c r="D22" s="81">
        <v>839</v>
      </c>
      <c r="E22" s="86"/>
    </row>
    <row r="23" spans="1:5">
      <c r="A23" s="50" t="s">
        <v>9</v>
      </c>
      <c r="B23" s="9"/>
      <c r="C23" s="69"/>
      <c r="D23" s="74">
        <v>0</v>
      </c>
      <c r="E23" s="70"/>
    </row>
    <row r="24" spans="1:5" ht="13.5" thickBot="1">
      <c r="A24" s="91" t="s">
        <v>10</v>
      </c>
      <c r="B24" s="88"/>
      <c r="C24" s="88"/>
      <c r="D24" s="89">
        <f>SUM(D22:D23)</f>
        <v>839</v>
      </c>
      <c r="E24" s="49"/>
    </row>
    <row r="25" spans="1:5">
      <c r="A25" s="41" t="s">
        <v>64</v>
      </c>
      <c r="B25" s="85"/>
      <c r="C25" s="85"/>
      <c r="D25" s="81">
        <v>8679</v>
      </c>
      <c r="E25" s="86"/>
    </row>
    <row r="26" spans="1:5">
      <c r="A26" s="50" t="s">
        <v>11</v>
      </c>
      <c r="B26" s="9"/>
      <c r="C26" s="69"/>
      <c r="D26" s="74">
        <v>0</v>
      </c>
      <c r="E26" s="70"/>
    </row>
    <row r="27" spans="1:5" ht="13.5" thickBot="1">
      <c r="A27" s="94" t="s">
        <v>12</v>
      </c>
      <c r="B27" s="95"/>
      <c r="C27" s="95"/>
      <c r="D27" s="84">
        <f>SUM(D25:D26)</f>
        <v>8679</v>
      </c>
      <c r="E27" s="96"/>
    </row>
    <row r="28" spans="1:5" ht="13.5" thickBot="1">
      <c r="A28" s="92" t="s">
        <v>65</v>
      </c>
      <c r="B28" s="17"/>
      <c r="C28" s="17"/>
      <c r="D28" s="75">
        <v>250</v>
      </c>
      <c r="E28" s="93"/>
    </row>
    <row r="29" spans="1:5">
      <c r="A29" s="3" t="s">
        <v>13</v>
      </c>
      <c r="B29" s="9"/>
      <c r="C29" s="12"/>
      <c r="D29" s="71">
        <v>0</v>
      </c>
      <c r="E29" s="4"/>
    </row>
    <row r="30" spans="1:5" ht="13.5" thickBot="1">
      <c r="A30" s="6" t="s">
        <v>14</v>
      </c>
      <c r="B30" s="13"/>
      <c r="C30" s="13"/>
      <c r="D30" s="76">
        <f>SUM(D28:D29)</f>
        <v>250</v>
      </c>
      <c r="E30" s="7"/>
    </row>
    <row r="31" spans="1:5" ht="13.5" thickBot="1">
      <c r="A31" s="39" t="s">
        <v>66</v>
      </c>
      <c r="B31" s="14"/>
      <c r="C31" s="14"/>
      <c r="D31" s="73">
        <v>1419</v>
      </c>
      <c r="E31" s="68"/>
    </row>
    <row r="32" spans="1:5">
      <c r="A32" s="8" t="s">
        <v>15</v>
      </c>
      <c r="B32" s="9"/>
      <c r="C32" s="12"/>
      <c r="D32" s="73">
        <v>0</v>
      </c>
      <c r="E32" s="4"/>
    </row>
    <row r="33" spans="1:5" ht="13.5" thickBot="1">
      <c r="A33" s="43" t="s">
        <v>16</v>
      </c>
      <c r="B33" s="48"/>
      <c r="C33" s="48"/>
      <c r="D33" s="77">
        <f>SUM(D31:D32)</f>
        <v>1419</v>
      </c>
      <c r="E33" s="49"/>
    </row>
    <row r="34" spans="1:5">
      <c r="A34" s="41" t="s">
        <v>88</v>
      </c>
      <c r="B34" s="85"/>
      <c r="C34" s="85"/>
      <c r="D34" s="81">
        <v>9472</v>
      </c>
      <c r="E34" s="109"/>
    </row>
    <row r="35" spans="1:5">
      <c r="A35" s="50" t="s">
        <v>67</v>
      </c>
      <c r="B35" s="9" t="s">
        <v>104</v>
      </c>
      <c r="C35" s="69">
        <v>12</v>
      </c>
      <c r="D35" s="74">
        <v>4606</v>
      </c>
      <c r="E35" s="118" t="s">
        <v>129</v>
      </c>
    </row>
    <row r="36" spans="1:5" ht="13.5" thickBot="1">
      <c r="A36" s="25" t="s">
        <v>68</v>
      </c>
      <c r="B36" s="120"/>
      <c r="C36" s="95"/>
      <c r="D36" s="84">
        <f>SUM(D34:D35)</f>
        <v>14078</v>
      </c>
      <c r="E36" s="119"/>
    </row>
    <row r="37" spans="1:5" ht="13.5" thickBot="1">
      <c r="A37" s="44" t="s">
        <v>125</v>
      </c>
      <c r="B37" s="45"/>
      <c r="C37" s="45"/>
      <c r="D37" s="78">
        <f>D12+D15+D18+D21+D24+D27+D30+D33+D36</f>
        <v>849392</v>
      </c>
      <c r="E37" s="47"/>
    </row>
  </sheetData>
  <sheetProtection selectLockedCells="1" selectUnlockedCells="1"/>
  <phoneticPr fontId="0" type="noConversion"/>
  <pageMargins left="0.7" right="0.7" top="0.75" bottom="0.75" header="0.3" footer="0.3"/>
  <pageSetup paperSize="9" scale="80" firstPageNumber="0" orientation="landscape" horizontalDpi="300" verticalDpi="300" r:id="rId1"/>
  <headerFooter alignWithMargins="0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65"/>
  <sheetViews>
    <sheetView topLeftCell="F16" workbookViewId="0">
      <selection activeCell="H44" sqref="H44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5.5703125" style="10" customWidth="1"/>
    <col min="7" max="7" width="13.42578125" style="24" customWidth="1"/>
    <col min="8" max="8" width="34.28515625" customWidth="1"/>
  </cols>
  <sheetData>
    <row r="1" spans="1:10">
      <c r="A1" s="163" t="s">
        <v>17</v>
      </c>
      <c r="B1" s="163"/>
      <c r="C1" s="163"/>
      <c r="D1" s="163"/>
      <c r="E1" s="163"/>
      <c r="F1" s="163"/>
      <c r="G1" s="163"/>
      <c r="H1" s="1"/>
    </row>
    <row r="3" spans="1:10">
      <c r="A3" s="163" t="s">
        <v>19</v>
      </c>
      <c r="B3" s="163"/>
      <c r="C3" s="163"/>
      <c r="D3" s="163"/>
      <c r="E3" s="163"/>
      <c r="F3" s="163"/>
      <c r="G3" s="163"/>
      <c r="H3" s="1"/>
      <c r="I3" s="1"/>
    </row>
    <row r="4" spans="1:10">
      <c r="A4" s="163" t="s">
        <v>21</v>
      </c>
      <c r="B4" s="163"/>
      <c r="C4" s="163"/>
      <c r="D4" s="163"/>
      <c r="E4" s="163"/>
      <c r="F4" s="163"/>
      <c r="G4" s="163"/>
      <c r="H4" s="1"/>
      <c r="J4" s="2"/>
    </row>
    <row r="5" spans="1:10">
      <c r="A5" s="163" t="s">
        <v>126</v>
      </c>
      <c r="B5" s="163"/>
      <c r="C5" s="163"/>
      <c r="D5" s="163"/>
      <c r="E5" s="163"/>
      <c r="F5" s="163"/>
      <c r="G5" s="163"/>
    </row>
    <row r="7" spans="1:10" s="67" customFormat="1" ht="51.75" thickBot="1">
      <c r="A7" s="65" t="s">
        <v>4</v>
      </c>
      <c r="B7" s="65" t="s">
        <v>0</v>
      </c>
      <c r="C7" s="65" t="s">
        <v>22</v>
      </c>
      <c r="D7" s="143" t="s">
        <v>23</v>
      </c>
      <c r="E7" s="143" t="s">
        <v>24</v>
      </c>
      <c r="F7" s="143" t="s">
        <v>25</v>
      </c>
      <c r="G7" s="66" t="s">
        <v>2</v>
      </c>
      <c r="H7" s="65" t="s">
        <v>3</v>
      </c>
    </row>
    <row r="8" spans="1:10" s="98" customFormat="1">
      <c r="A8" s="106" t="s">
        <v>90</v>
      </c>
      <c r="B8" s="85"/>
      <c r="C8" s="85"/>
      <c r="D8" s="107"/>
      <c r="E8" s="107"/>
      <c r="F8" s="107"/>
      <c r="G8" s="81">
        <v>908.35</v>
      </c>
      <c r="H8" s="85"/>
    </row>
    <row r="9" spans="1:10" s="97" customFormat="1">
      <c r="A9" s="51" t="s">
        <v>79</v>
      </c>
      <c r="B9" s="52" t="s">
        <v>104</v>
      </c>
      <c r="C9" s="69">
        <v>25</v>
      </c>
      <c r="D9" s="103">
        <v>228</v>
      </c>
      <c r="E9" s="123" t="s">
        <v>85</v>
      </c>
      <c r="F9" s="103">
        <v>371</v>
      </c>
      <c r="G9" s="114">
        <v>157</v>
      </c>
      <c r="H9" s="55" t="s">
        <v>113</v>
      </c>
    </row>
    <row r="10" spans="1:10" s="97" customFormat="1">
      <c r="A10" s="137"/>
      <c r="B10" s="52" t="s">
        <v>104</v>
      </c>
      <c r="C10" s="138">
        <v>27</v>
      </c>
      <c r="D10" s="139">
        <v>243</v>
      </c>
      <c r="E10" s="140" t="s">
        <v>81</v>
      </c>
      <c r="F10" s="139">
        <v>20842</v>
      </c>
      <c r="G10" s="141">
        <v>549.78</v>
      </c>
      <c r="H10" s="142" t="s">
        <v>114</v>
      </c>
    </row>
    <row r="11" spans="1:10" s="97" customFormat="1">
      <c r="A11" s="137"/>
      <c r="B11" s="52" t="s">
        <v>104</v>
      </c>
      <c r="C11" s="138">
        <v>27</v>
      </c>
      <c r="D11" s="139">
        <v>240</v>
      </c>
      <c r="E11" s="140" t="s">
        <v>115</v>
      </c>
      <c r="F11" s="139">
        <v>7122</v>
      </c>
      <c r="G11" s="141">
        <v>429.11</v>
      </c>
      <c r="H11" s="142" t="s">
        <v>96</v>
      </c>
    </row>
    <row r="12" spans="1:10" s="97" customFormat="1" ht="13.5" thickBot="1">
      <c r="A12" s="111" t="s">
        <v>80</v>
      </c>
      <c r="B12" s="112"/>
      <c r="C12" s="112"/>
      <c r="D12" s="113"/>
      <c r="E12" s="124"/>
      <c r="F12" s="113"/>
      <c r="G12" s="115">
        <f>SUM(G8:G11)</f>
        <v>2044.2399999999998</v>
      </c>
      <c r="H12" s="112"/>
    </row>
    <row r="13" spans="1:10" s="98" customFormat="1">
      <c r="A13" s="106" t="s">
        <v>71</v>
      </c>
      <c r="B13" s="85"/>
      <c r="C13" s="85"/>
      <c r="D13" s="107"/>
      <c r="E13" s="125"/>
      <c r="F13" s="107"/>
      <c r="G13" s="81">
        <v>12989.06</v>
      </c>
      <c r="H13" s="85"/>
    </row>
    <row r="14" spans="1:10">
      <c r="A14" s="50" t="s">
        <v>26</v>
      </c>
      <c r="B14" s="52" t="s">
        <v>104</v>
      </c>
      <c r="C14" s="69">
        <v>24</v>
      </c>
      <c r="D14" s="69">
        <v>220</v>
      </c>
      <c r="E14" s="55" t="s">
        <v>27</v>
      </c>
      <c r="F14" s="69">
        <v>8227</v>
      </c>
      <c r="G14" s="104">
        <v>190.53</v>
      </c>
      <c r="H14" s="53" t="s">
        <v>28</v>
      </c>
    </row>
    <row r="15" spans="1:10">
      <c r="A15" s="20"/>
      <c r="B15" s="52" t="s">
        <v>104</v>
      </c>
      <c r="C15" s="17">
        <v>24</v>
      </c>
      <c r="D15" s="17">
        <v>226</v>
      </c>
      <c r="E15" s="126" t="s">
        <v>57</v>
      </c>
      <c r="F15" s="17">
        <v>6200551546</v>
      </c>
      <c r="G15" s="23">
        <v>1716.5</v>
      </c>
      <c r="H15" s="18" t="s">
        <v>58</v>
      </c>
    </row>
    <row r="16" spans="1:10">
      <c r="A16" s="15"/>
      <c r="B16" s="52" t="s">
        <v>104</v>
      </c>
      <c r="C16" s="14">
        <v>27</v>
      </c>
      <c r="D16" s="14">
        <v>233</v>
      </c>
      <c r="E16" s="126" t="s">
        <v>51</v>
      </c>
      <c r="F16" s="14">
        <v>10220784613</v>
      </c>
      <c r="G16" s="22">
        <v>2994.05</v>
      </c>
      <c r="H16" s="16" t="s">
        <v>116</v>
      </c>
    </row>
    <row r="17" spans="1:8" ht="13.5" thickBot="1">
      <c r="A17" s="39" t="s">
        <v>29</v>
      </c>
      <c r="B17" s="48"/>
      <c r="C17" s="48"/>
      <c r="D17" s="48"/>
      <c r="E17" s="127"/>
      <c r="F17" s="48"/>
      <c r="G17" s="110">
        <f>SUM(G13:G16)</f>
        <v>17890.14</v>
      </c>
      <c r="H17" s="49"/>
    </row>
    <row r="18" spans="1:8">
      <c r="A18" s="57" t="s">
        <v>72</v>
      </c>
      <c r="B18" s="85"/>
      <c r="C18" s="85"/>
      <c r="D18" s="85"/>
      <c r="E18" s="106"/>
      <c r="F18" s="85"/>
      <c r="G18" s="108">
        <v>810.08</v>
      </c>
      <c r="H18" s="109"/>
    </row>
    <row r="19" spans="1:8">
      <c r="A19" s="50" t="s">
        <v>30</v>
      </c>
      <c r="B19" s="52" t="s">
        <v>104</v>
      </c>
      <c r="C19" s="69">
        <v>24</v>
      </c>
      <c r="D19" s="69">
        <v>224</v>
      </c>
      <c r="E19" s="55" t="s">
        <v>31</v>
      </c>
      <c r="F19" s="69">
        <v>770746</v>
      </c>
      <c r="G19" s="104">
        <v>107.18</v>
      </c>
      <c r="H19" s="53" t="s">
        <v>32</v>
      </c>
    </row>
    <row r="20" spans="1:8">
      <c r="A20" s="20"/>
      <c r="B20" s="52" t="s">
        <v>104</v>
      </c>
      <c r="C20" s="17">
        <v>24</v>
      </c>
      <c r="D20" s="17">
        <v>223</v>
      </c>
      <c r="E20" s="102" t="s">
        <v>33</v>
      </c>
      <c r="F20" s="17">
        <v>10167</v>
      </c>
      <c r="G20" s="23">
        <v>76.91</v>
      </c>
      <c r="H20" s="18" t="s">
        <v>34</v>
      </c>
    </row>
    <row r="21" spans="1:8" ht="13.5" thickBot="1">
      <c r="A21" s="39" t="s">
        <v>35</v>
      </c>
      <c r="B21" s="13"/>
      <c r="C21" s="13"/>
      <c r="D21" s="13"/>
      <c r="E21" s="128"/>
      <c r="F21" s="13"/>
      <c r="G21" s="21">
        <f>SUM(G18:G20)</f>
        <v>994.17</v>
      </c>
      <c r="H21" s="7"/>
    </row>
    <row r="22" spans="1:8">
      <c r="A22" s="57" t="s">
        <v>112</v>
      </c>
      <c r="B22" s="98"/>
      <c r="C22" s="14"/>
      <c r="D22" s="14"/>
      <c r="E22" s="129"/>
      <c r="F22" s="14"/>
      <c r="G22" s="22">
        <v>5000</v>
      </c>
      <c r="H22" s="68"/>
    </row>
    <row r="23" spans="1:8">
      <c r="A23" s="41" t="s">
        <v>94</v>
      </c>
      <c r="B23" s="52"/>
      <c r="C23" s="14"/>
      <c r="D23" s="14"/>
      <c r="E23" s="126"/>
      <c r="F23" s="19"/>
      <c r="G23" s="22">
        <v>0</v>
      </c>
      <c r="H23" s="122"/>
    </row>
    <row r="24" spans="1:8" ht="13.5" thickBot="1">
      <c r="A24" s="25" t="s">
        <v>95</v>
      </c>
      <c r="B24" s="121"/>
      <c r="C24" s="48"/>
      <c r="D24" s="48"/>
      <c r="E24" s="127"/>
      <c r="F24" s="48"/>
      <c r="G24" s="110">
        <f>SUM(G22:G23)</f>
        <v>5000</v>
      </c>
      <c r="H24" s="49"/>
    </row>
    <row r="25" spans="1:8">
      <c r="A25" s="153" t="s">
        <v>105</v>
      </c>
      <c r="B25" s="52" t="s">
        <v>104</v>
      </c>
      <c r="C25" s="85">
        <v>27</v>
      </c>
      <c r="D25" s="85">
        <v>241</v>
      </c>
      <c r="E25" s="57" t="s">
        <v>107</v>
      </c>
      <c r="F25" s="85">
        <v>142255</v>
      </c>
      <c r="G25" s="108">
        <v>2240</v>
      </c>
      <c r="H25" s="155" t="s">
        <v>108</v>
      </c>
    </row>
    <row r="26" spans="1:8" ht="13.5" thickBot="1">
      <c r="A26" s="25" t="s">
        <v>106</v>
      </c>
      <c r="B26" s="95"/>
      <c r="C26" s="95"/>
      <c r="D26" s="95"/>
      <c r="E26" s="111"/>
      <c r="F26" s="95"/>
      <c r="G26" s="154">
        <v>2240</v>
      </c>
      <c r="H26" s="119"/>
    </row>
    <row r="27" spans="1:8">
      <c r="A27" s="57" t="s">
        <v>73</v>
      </c>
      <c r="B27" s="85"/>
      <c r="C27" s="85"/>
      <c r="D27" s="85"/>
      <c r="E27" s="106"/>
      <c r="F27" s="85"/>
      <c r="G27" s="108">
        <v>4367.66</v>
      </c>
      <c r="H27" s="109"/>
    </row>
    <row r="28" spans="1:8">
      <c r="A28" s="8" t="s">
        <v>36</v>
      </c>
      <c r="B28" s="42" t="s">
        <v>104</v>
      </c>
      <c r="C28" s="150">
        <v>24</v>
      </c>
      <c r="D28" s="150">
        <v>222</v>
      </c>
      <c r="E28" s="126" t="s">
        <v>38</v>
      </c>
      <c r="F28" s="151"/>
      <c r="G28" s="152">
        <v>155.5</v>
      </c>
      <c r="H28" s="18" t="s">
        <v>59</v>
      </c>
    </row>
    <row r="29" spans="1:8">
      <c r="A29" s="15"/>
      <c r="B29" s="52" t="s">
        <v>104</v>
      </c>
      <c r="C29" s="12">
        <v>24</v>
      </c>
      <c r="D29" s="14">
        <v>225</v>
      </c>
      <c r="E29" s="126" t="s">
        <v>56</v>
      </c>
      <c r="F29" s="19">
        <v>22496281</v>
      </c>
      <c r="G29" s="22">
        <v>23.99</v>
      </c>
      <c r="H29" s="16" t="s">
        <v>52</v>
      </c>
    </row>
    <row r="30" spans="1:8">
      <c r="A30" s="15"/>
      <c r="B30" s="52" t="s">
        <v>104</v>
      </c>
      <c r="C30" s="12">
        <v>27</v>
      </c>
      <c r="D30" s="14">
        <v>244</v>
      </c>
      <c r="E30" s="126" t="s">
        <v>38</v>
      </c>
      <c r="F30" s="19"/>
      <c r="G30" s="22">
        <v>345.1</v>
      </c>
      <c r="H30" s="4" t="s">
        <v>59</v>
      </c>
    </row>
    <row r="31" spans="1:8">
      <c r="A31" s="15"/>
      <c r="B31" s="52" t="s">
        <v>104</v>
      </c>
      <c r="C31" s="12">
        <v>28</v>
      </c>
      <c r="D31" s="14">
        <v>238</v>
      </c>
      <c r="E31" s="126" t="s">
        <v>53</v>
      </c>
      <c r="F31" s="19">
        <v>17070553</v>
      </c>
      <c r="G31" s="22">
        <v>465.77</v>
      </c>
      <c r="H31" s="16" t="s">
        <v>54</v>
      </c>
    </row>
    <row r="32" spans="1:8">
      <c r="A32" s="117"/>
      <c r="B32" s="52" t="s">
        <v>104</v>
      </c>
      <c r="C32" s="105">
        <v>28</v>
      </c>
      <c r="D32" s="14">
        <v>239</v>
      </c>
      <c r="E32" s="126" t="s">
        <v>82</v>
      </c>
      <c r="F32" s="116">
        <v>180304216999</v>
      </c>
      <c r="G32" s="22">
        <v>142.75</v>
      </c>
      <c r="H32" s="16" t="s">
        <v>83</v>
      </c>
    </row>
    <row r="33" spans="1:228" ht="13.5" thickBot="1">
      <c r="A33" s="39" t="s">
        <v>39</v>
      </c>
      <c r="B33" s="88"/>
      <c r="C33" s="48"/>
      <c r="D33" s="48"/>
      <c r="E33" s="127"/>
      <c r="F33" s="13"/>
      <c r="G33" s="21">
        <f>SUM(G27:G32)</f>
        <v>5500.77</v>
      </c>
      <c r="H33" s="7"/>
    </row>
    <row r="34" spans="1:228">
      <c r="A34" s="57" t="s">
        <v>74</v>
      </c>
      <c r="B34" s="85"/>
      <c r="C34" s="85"/>
      <c r="D34" s="85"/>
      <c r="E34" s="106"/>
      <c r="F34" s="105"/>
      <c r="G34" s="22">
        <v>17275.59</v>
      </c>
      <c r="H34" s="68"/>
    </row>
    <row r="35" spans="1:228">
      <c r="A35" s="50" t="s">
        <v>40</v>
      </c>
      <c r="B35" s="52" t="s">
        <v>104</v>
      </c>
      <c r="C35" s="69">
        <v>5</v>
      </c>
      <c r="D35" s="69">
        <v>94</v>
      </c>
      <c r="E35" s="55" t="s">
        <v>47</v>
      </c>
      <c r="F35" s="52" t="s">
        <v>37</v>
      </c>
      <c r="G35" s="22">
        <v>70</v>
      </c>
      <c r="H35" s="16" t="s">
        <v>97</v>
      </c>
    </row>
    <row r="36" spans="1:228">
      <c r="A36" s="50"/>
      <c r="B36" s="52" t="s">
        <v>104</v>
      </c>
      <c r="C36" s="69">
        <v>12</v>
      </c>
      <c r="D36" s="69">
        <v>210</v>
      </c>
      <c r="E36" s="132" t="s">
        <v>117</v>
      </c>
      <c r="F36" s="52">
        <v>151512</v>
      </c>
      <c r="G36" s="158">
        <v>131.13999999999999</v>
      </c>
      <c r="H36" s="16" t="s">
        <v>118</v>
      </c>
    </row>
    <row r="37" spans="1:228">
      <c r="A37" s="50"/>
      <c r="B37" s="52" t="s">
        <v>104</v>
      </c>
      <c r="C37" s="69">
        <v>12</v>
      </c>
      <c r="D37" s="69">
        <v>211</v>
      </c>
      <c r="E37" s="132" t="s">
        <v>119</v>
      </c>
      <c r="F37" s="52">
        <v>184533442</v>
      </c>
      <c r="G37" s="158">
        <v>113.05</v>
      </c>
      <c r="H37" s="16" t="s">
        <v>120</v>
      </c>
    </row>
    <row r="38" spans="1:228">
      <c r="A38" s="50"/>
      <c r="B38" s="52" t="s">
        <v>104</v>
      </c>
      <c r="C38" s="69">
        <v>24</v>
      </c>
      <c r="D38" s="69">
        <v>218</v>
      </c>
      <c r="E38" s="131" t="s">
        <v>99</v>
      </c>
      <c r="F38" s="69">
        <v>11916</v>
      </c>
      <c r="G38" s="104">
        <v>239.26</v>
      </c>
      <c r="H38" s="53" t="s">
        <v>100</v>
      </c>
    </row>
    <row r="39" spans="1:228">
      <c r="A39" s="50"/>
      <c r="B39" s="52" t="s">
        <v>104</v>
      </c>
      <c r="C39" s="69">
        <v>24</v>
      </c>
      <c r="D39" s="69">
        <v>221</v>
      </c>
      <c r="E39" s="131" t="s">
        <v>27</v>
      </c>
      <c r="F39" s="69">
        <v>8227</v>
      </c>
      <c r="G39" s="104">
        <v>1.75</v>
      </c>
      <c r="H39" s="53" t="s">
        <v>98</v>
      </c>
    </row>
    <row r="40" spans="1:228">
      <c r="A40" s="50"/>
      <c r="B40" s="52" t="s">
        <v>104</v>
      </c>
      <c r="C40" s="69">
        <v>25</v>
      </c>
      <c r="D40" s="69">
        <v>229</v>
      </c>
      <c r="E40" s="57" t="s">
        <v>110</v>
      </c>
      <c r="F40" s="69">
        <v>11145</v>
      </c>
      <c r="G40" s="104">
        <v>150</v>
      </c>
      <c r="H40" s="53" t="s">
        <v>121</v>
      </c>
    </row>
    <row r="41" spans="1:228">
      <c r="A41" s="50"/>
      <c r="B41" s="52" t="s">
        <v>104</v>
      </c>
      <c r="C41" s="69">
        <v>25</v>
      </c>
      <c r="D41" s="69">
        <v>227</v>
      </c>
      <c r="E41" s="130" t="s">
        <v>55</v>
      </c>
      <c r="F41" s="69">
        <v>40402</v>
      </c>
      <c r="G41" s="104">
        <v>95.2</v>
      </c>
      <c r="H41" s="53" t="s">
        <v>102</v>
      </c>
    </row>
    <row r="42" spans="1:228">
      <c r="A42" s="50"/>
      <c r="B42" s="52" t="s">
        <v>104</v>
      </c>
      <c r="C42" s="69">
        <v>27</v>
      </c>
      <c r="D42" s="69">
        <v>236</v>
      </c>
      <c r="E42" s="55" t="s">
        <v>55</v>
      </c>
      <c r="F42" s="52">
        <v>40405</v>
      </c>
      <c r="G42" s="104">
        <v>119</v>
      </c>
      <c r="H42" s="53" t="s">
        <v>84</v>
      </c>
    </row>
    <row r="43" spans="1:228">
      <c r="A43" s="50"/>
      <c r="B43" s="52" t="s">
        <v>104</v>
      </c>
      <c r="C43" s="69">
        <v>27</v>
      </c>
      <c r="D43" s="69">
        <v>235</v>
      </c>
      <c r="E43" s="130" t="s">
        <v>55</v>
      </c>
      <c r="F43" s="69">
        <v>42405</v>
      </c>
      <c r="G43" s="104">
        <v>3036.88</v>
      </c>
      <c r="H43" s="53" t="s">
        <v>127</v>
      </c>
    </row>
    <row r="44" spans="1:228">
      <c r="A44" s="50"/>
      <c r="B44" s="52" t="s">
        <v>104</v>
      </c>
      <c r="C44" s="69">
        <v>27</v>
      </c>
      <c r="D44" s="69">
        <v>246</v>
      </c>
      <c r="E44" s="130" t="s">
        <v>122</v>
      </c>
      <c r="F44" s="69">
        <v>661</v>
      </c>
      <c r="G44" s="104">
        <v>119</v>
      </c>
      <c r="H44" s="53" t="s">
        <v>123</v>
      </c>
    </row>
    <row r="45" spans="1:228">
      <c r="A45" s="50"/>
      <c r="B45" s="52" t="s">
        <v>104</v>
      </c>
      <c r="C45" s="69">
        <v>27</v>
      </c>
      <c r="D45" s="69">
        <v>237</v>
      </c>
      <c r="E45" s="130" t="s">
        <v>124</v>
      </c>
      <c r="F45" s="69">
        <v>153</v>
      </c>
      <c r="G45" s="104">
        <v>1175.5</v>
      </c>
      <c r="H45" s="53" t="s">
        <v>101</v>
      </c>
    </row>
    <row r="46" spans="1:228" s="36" customFormat="1" ht="13.5" thickBot="1">
      <c r="A46" s="25" t="s">
        <v>41</v>
      </c>
      <c r="B46" s="144"/>
      <c r="C46" s="37"/>
      <c r="D46" s="37"/>
      <c r="E46" s="133"/>
      <c r="F46" s="37"/>
      <c r="G46" s="157">
        <f>SUM(G34:G45)</f>
        <v>22526.37</v>
      </c>
      <c r="H46" s="119"/>
      <c r="I46" s="40"/>
      <c r="J46" s="40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40" customFormat="1">
      <c r="A47" s="156">
        <v>20.05</v>
      </c>
      <c r="B47" s="42" t="s">
        <v>104</v>
      </c>
      <c r="C47" s="85">
        <v>27</v>
      </c>
      <c r="D47" s="85">
        <v>234</v>
      </c>
      <c r="E47" s="57" t="s">
        <v>110</v>
      </c>
      <c r="F47" s="85">
        <v>11139</v>
      </c>
      <c r="G47" s="108">
        <v>2490</v>
      </c>
      <c r="H47" s="155" t="s">
        <v>111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40" customFormat="1" ht="13.5" thickBot="1">
      <c r="A48" s="25" t="s">
        <v>109</v>
      </c>
      <c r="B48" s="95"/>
      <c r="C48" s="95"/>
      <c r="D48" s="95"/>
      <c r="E48" s="111"/>
      <c r="F48" s="95"/>
      <c r="G48" s="154">
        <v>2490</v>
      </c>
      <c r="H48" s="119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40" customFormat="1">
      <c r="A49" s="57" t="s">
        <v>75</v>
      </c>
      <c r="B49" s="145"/>
      <c r="C49" s="85"/>
      <c r="D49" s="85"/>
      <c r="E49" s="106"/>
      <c r="F49" s="85"/>
      <c r="G49" s="108">
        <v>2288</v>
      </c>
      <c r="H49" s="10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ht="13.5" thickBot="1">
      <c r="A50" s="51">
        <v>20.059999999999999</v>
      </c>
      <c r="B50" s="52"/>
      <c r="C50" s="52"/>
      <c r="D50" s="52"/>
      <c r="E50" s="55"/>
      <c r="F50" s="52"/>
      <c r="G50" s="54">
        <v>0</v>
      </c>
      <c r="H50" s="55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</row>
    <row r="51" spans="1:228" s="36" customFormat="1" ht="13.5" thickBot="1">
      <c r="A51" s="25" t="s">
        <v>43</v>
      </c>
      <c r="B51" s="147"/>
      <c r="C51" s="33"/>
      <c r="D51" s="33"/>
      <c r="E51" s="35"/>
      <c r="F51" s="33"/>
      <c r="G51" s="34">
        <f>SUM(G49:G50)</f>
        <v>2288</v>
      </c>
      <c r="H51" s="35"/>
      <c r="I51" s="40"/>
      <c r="J51" s="40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40" customFormat="1">
      <c r="A52" s="57" t="s">
        <v>91</v>
      </c>
      <c r="B52" s="148"/>
      <c r="C52" s="42"/>
      <c r="D52" s="42"/>
      <c r="E52" s="55"/>
      <c r="F52" s="42"/>
      <c r="G52" s="56">
        <v>68.34</v>
      </c>
      <c r="H52" s="57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40" customFormat="1">
      <c r="A53" s="51">
        <v>20.11</v>
      </c>
      <c r="B53" s="148"/>
      <c r="C53" s="99"/>
      <c r="D53" s="99"/>
      <c r="E53" s="55"/>
      <c r="F53" s="99"/>
      <c r="G53" s="100">
        <v>0</v>
      </c>
      <c r="H53" s="101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40" customFormat="1" ht="13.5" thickBot="1">
      <c r="A54" s="25" t="s">
        <v>77</v>
      </c>
      <c r="B54" s="147"/>
      <c r="C54" s="33"/>
      <c r="D54" s="33"/>
      <c r="E54" s="35"/>
      <c r="F54" s="33"/>
      <c r="G54" s="34">
        <f>SUM(G52:G53)</f>
        <v>68.34</v>
      </c>
      <c r="H54" s="35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40" customFormat="1">
      <c r="A55" s="57" t="s">
        <v>92</v>
      </c>
      <c r="B55" s="149"/>
      <c r="C55" s="42"/>
      <c r="D55" s="42"/>
      <c r="E55" s="57"/>
      <c r="F55" s="42"/>
      <c r="G55" s="56">
        <v>565</v>
      </c>
      <c r="H55" s="57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40" customFormat="1">
      <c r="A56" s="51">
        <v>20.14</v>
      </c>
      <c r="B56" s="146"/>
      <c r="C56" s="52"/>
      <c r="D56" s="52"/>
      <c r="E56" s="55"/>
      <c r="F56" s="52"/>
      <c r="G56" s="54">
        <v>0</v>
      </c>
      <c r="H56" s="55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40" customFormat="1" ht="13.5" thickBot="1">
      <c r="A57" s="25" t="s">
        <v>78</v>
      </c>
      <c r="B57" s="147"/>
      <c r="C57" s="33"/>
      <c r="D57" s="33"/>
      <c r="E57" s="35"/>
      <c r="F57" s="33"/>
      <c r="G57" s="34">
        <f>SUM(G55:G56)</f>
        <v>565</v>
      </c>
      <c r="H57" s="35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40" customFormat="1">
      <c r="A58" s="57" t="s">
        <v>93</v>
      </c>
      <c r="B58" s="149"/>
      <c r="C58" s="42"/>
      <c r="D58" s="42"/>
      <c r="E58" s="57"/>
      <c r="F58" s="42"/>
      <c r="G58" s="56">
        <v>992.99</v>
      </c>
      <c r="H58" s="57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40" customFormat="1">
      <c r="A59" s="50" t="s">
        <v>86</v>
      </c>
      <c r="B59" s="146"/>
      <c r="C59" s="52"/>
      <c r="D59" s="52"/>
      <c r="E59" s="55"/>
      <c r="F59" s="52"/>
      <c r="G59" s="54">
        <v>0</v>
      </c>
      <c r="H59" s="55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40" customFormat="1" ht="13.5" thickBot="1">
      <c r="A60" s="25" t="s">
        <v>87</v>
      </c>
      <c r="B60" s="32"/>
      <c r="C60" s="33"/>
      <c r="D60" s="33"/>
      <c r="E60" s="35"/>
      <c r="F60" s="33"/>
      <c r="G60" s="34">
        <f>SUM(G58:G59)</f>
        <v>992.99</v>
      </c>
      <c r="H60" s="35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40" customFormat="1">
      <c r="A61" s="57" t="s">
        <v>76</v>
      </c>
      <c r="B61" s="28"/>
      <c r="C61" s="42"/>
      <c r="D61" s="42"/>
      <c r="E61" s="57"/>
      <c r="F61" s="42"/>
      <c r="G61" s="56">
        <v>1800</v>
      </c>
      <c r="H61" s="57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ht="13.5" thickBot="1">
      <c r="A62" s="27" t="s">
        <v>42</v>
      </c>
      <c r="B62" s="52" t="s">
        <v>104</v>
      </c>
      <c r="C62" s="29">
        <v>24</v>
      </c>
      <c r="D62" s="29">
        <v>219</v>
      </c>
      <c r="E62" s="134" t="s">
        <v>44</v>
      </c>
      <c r="F62" s="29">
        <v>9</v>
      </c>
      <c r="G62" s="30">
        <v>600</v>
      </c>
      <c r="H62" s="31" t="s">
        <v>46</v>
      </c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</row>
    <row r="63" spans="1:228" s="58" customFormat="1" ht="13.5" thickBot="1">
      <c r="A63" s="62" t="s">
        <v>45</v>
      </c>
      <c r="B63" s="63"/>
      <c r="C63" s="64"/>
      <c r="D63" s="64"/>
      <c r="E63" s="135"/>
      <c r="F63" s="64"/>
      <c r="G63" s="159">
        <f>SUM(G61:G62)</f>
        <v>2400</v>
      </c>
      <c r="H63" s="16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26" customFormat="1" ht="13.5" thickBot="1">
      <c r="A64" s="59" t="s">
        <v>125</v>
      </c>
      <c r="B64" s="60"/>
      <c r="C64" s="60"/>
      <c r="D64" s="60"/>
      <c r="E64" s="136"/>
      <c r="F64" s="60"/>
      <c r="G64" s="46">
        <f>G12+G17+G21+G24+G26+G33+G46+G48+G51+G54+G57+G60+G63</f>
        <v>65000.019999999982</v>
      </c>
      <c r="H64" s="61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8"/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</row>
    <row r="65" spans="11:228"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2018-05-14T09:19:17Z</cp:lastPrinted>
  <dcterms:created xsi:type="dcterms:W3CDTF">2016-01-19T13:06:09Z</dcterms:created>
  <dcterms:modified xsi:type="dcterms:W3CDTF">2018-05-14T09:23:30Z</dcterms:modified>
</cp:coreProperties>
</file>