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calcPr calcId="125725"/>
</workbook>
</file>

<file path=xl/calcChain.xml><?xml version="1.0" encoding="utf-8"?>
<calcChain xmlns="http://schemas.openxmlformats.org/spreadsheetml/2006/main">
  <c r="G68" i="2"/>
  <c r="G56"/>
  <c r="G13"/>
  <c r="G67"/>
  <c r="G62"/>
  <c r="G50"/>
  <c r="G33"/>
  <c r="G11"/>
  <c r="D18" i="1"/>
  <c r="D15"/>
  <c r="G44" i="2"/>
  <c r="G23"/>
  <c r="G59"/>
  <c r="D39" i="1"/>
  <c r="G65" i="2"/>
  <c r="G20"/>
  <c r="G16"/>
  <c r="G53"/>
  <c r="D21" i="1"/>
  <c r="D36"/>
  <c r="D33"/>
  <c r="D30"/>
  <c r="D27"/>
  <c r="D12"/>
  <c r="D40" l="1"/>
</calcChain>
</file>

<file path=xl/sharedStrings.xml><?xml version="1.0" encoding="utf-8"?>
<sst xmlns="http://schemas.openxmlformats.org/spreadsheetml/2006/main" count="172" uniqueCount="130">
  <si>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</si>
  <si>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</si>
  <si>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</si>
  <si>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</si>
  <si>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</si>
  <si>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</si>
  <si>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</si>
  <si>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</si>
  <si>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</si>
  <si>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</si>
  <si>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</si>
  <si>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</si>
  <si>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</si>
  <si>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</si>
  <si>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</si>
  <si>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</si>
  <si>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</si>
  <si>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</si>
  <si>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</si>
  <si>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</si>
  <si>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</si>
  <si>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</si>
  <si>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</si>
  <si>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</si>
  <si>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</si>
  <si>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</si>
  <si>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</si>
  <si>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</si>
  <si>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</si>
  <si>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</si>
  <si>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</si>
  <si>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</si>
  <si>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</si>
  <si>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</si>
  <si>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</si>
  <si>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</si>
  <si>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D.R.P. CONSTANTA</t>
  </si>
  <si>
    <t>Total 20.01.08</t>
  </si>
  <si>
    <t>20.01.30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</si>
  <si>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</si>
  <si>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</si>
  <si>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</si>
  <si>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</si>
  <si>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</si>
  <si>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</si>
  <si>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</si>
  <si>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</si>
  <si>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</si>
  <si>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</si>
  <si>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abonament cablu tv</t>
  </si>
  <si>
    <t>ORANGE ROMANIA SA</t>
  </si>
  <si>
    <t>chelt.telef.mobil</t>
  </si>
  <si>
    <t>ROMANIAN SECURITY SYSTEMS BUCURESTI</t>
  </si>
  <si>
    <t>RCS&amp;RDS BUCURESTI</t>
  </si>
  <si>
    <t>energie electrica</t>
  </si>
  <si>
    <t>taxe postale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</si>
  <si>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</si>
  <si>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</si>
  <si>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</si>
  <si>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</si>
  <si>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</si>
  <si>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</si>
  <si>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</si>
  <si>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10.03.07</t>
  </si>
  <si>
    <t>Total 10.03.07</t>
  </si>
  <si>
    <t>10.01.13</t>
  </si>
  <si>
    <t>Total 10.01.13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</si>
  <si>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</si>
  <si>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</si>
  <si>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</si>
  <si>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</si>
  <si>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</si>
  <si>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</si>
  <si>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</si>
  <si>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Total 20.14</t>
  </si>
  <si>
    <t>20.01.01</t>
  </si>
  <si>
    <t>Total 20.01.01</t>
  </si>
  <si>
    <t>serv.mentenanta</t>
  </si>
  <si>
    <t>20.30.03</t>
  </si>
  <si>
    <t>Total 20.30.03</t>
  </si>
  <si>
    <t>Subtotal 10.03.07</t>
  </si>
  <si>
    <t>Subtotal 10.01.13</t>
  </si>
  <si>
    <t>Subtotal 20.01.01</t>
  </si>
  <si>
    <t>Subtotal 20.11</t>
  </si>
  <si>
    <t>Subtotal 20.14</t>
  </si>
  <si>
    <t>Subtotal 20.30.03</t>
  </si>
  <si>
    <t>20.01.05</t>
  </si>
  <si>
    <t>Total 20.01.05</t>
  </si>
  <si>
    <t>chelt.comune util.spatii birouri</t>
  </si>
  <si>
    <t>C.J.P.BRAILA</t>
  </si>
  <si>
    <t>chelt.comune paza</t>
  </si>
  <si>
    <t>servicii curatenie</t>
  </si>
  <si>
    <t>20.01.06</t>
  </si>
  <si>
    <t>Total 20.01.06</t>
  </si>
  <si>
    <t>Total 20.05</t>
  </si>
  <si>
    <t>Subtotal 20.01.05</t>
  </si>
  <si>
    <t>contributie asiguratorie pentru munca</t>
  </si>
  <si>
    <t>Subtotal 20.01.06</t>
  </si>
  <si>
    <t>Subtotal 20.05</t>
  </si>
  <si>
    <t>ROMPETROL SRL</t>
  </si>
  <si>
    <t>bonuri val.carb.auto</t>
  </si>
  <si>
    <t>ELECTRICA SA - AFEE BRAILA</t>
  </si>
  <si>
    <t>10.02.06</t>
  </si>
  <si>
    <t>Total 10.02.06</t>
  </si>
  <si>
    <t>Subtotal 10.02.06</t>
  </si>
  <si>
    <t>SPECTRUM SRL BRAILA</t>
  </si>
  <si>
    <t>rechizite</t>
  </si>
  <si>
    <t>TELEKOM ROMANIA SA</t>
  </si>
  <si>
    <t>chelt.telef.fix</t>
  </si>
  <si>
    <t>servicii paza</t>
  </si>
  <si>
    <t>monitorizare interventii</t>
  </si>
  <si>
    <t>Total 20.13</t>
  </si>
  <si>
    <t>perioada: 01.08- 31.08.2018</t>
  </si>
  <si>
    <t>august</t>
  </si>
  <si>
    <t>20.30.30</t>
  </si>
  <si>
    <t>reglare comis. emitere vouchere UP Romania SRL</t>
  </si>
  <si>
    <t>cartuse toner imprimanta</t>
  </si>
  <si>
    <t>20.01.02</t>
  </si>
  <si>
    <t>Total 20.30.30</t>
  </si>
  <si>
    <t>Total 20.01.02</t>
  </si>
  <si>
    <t>materiale de curatenie</t>
  </si>
  <si>
    <t>fc.prof.902</t>
  </si>
  <si>
    <t>VIPER SRL BRAILA</t>
  </si>
  <si>
    <t>ulei motor</t>
  </si>
  <si>
    <t>DOSTRAP CLEAN SRL BRAILA</t>
  </si>
  <si>
    <t>Subtotal 20.13</t>
  </si>
  <si>
    <t>Total august 2018</t>
  </si>
  <si>
    <t>ECOCART HOLDING SRL BALS</t>
  </si>
  <si>
    <t>perioada: 01.08 - 31.08.2018</t>
  </si>
  <si>
    <t>plata ind.concediu medical unitate+asig.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</si>
</sst>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75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4" xfId="0" applyBorder="1"/>
    <xf numFmtId="0" fontId="5" fillId="0" borderId="25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0" fillId="0" borderId="26" xfId="0" applyBorder="1"/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4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2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31" xfId="0" applyNumberFormat="1" applyFont="1" applyBorder="1"/>
    <xf numFmtId="0" fontId="0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2" fontId="0" fillId="0" borderId="28" xfId="0" applyNumberFormat="1" applyFont="1" applyBorder="1" applyAlignment="1">
      <alignment horizontal="right"/>
    </xf>
    <xf numFmtId="3" fontId="0" fillId="0" borderId="28" xfId="0" applyNumberFormat="1" applyFont="1" applyBorder="1"/>
    <xf numFmtId="0" fontId="0" fillId="0" borderId="28" xfId="0" applyFont="1" applyBorder="1"/>
    <xf numFmtId="0" fontId="0" fillId="0" borderId="30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3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2" xfId="0" applyBorder="1" applyAlignment="1">
      <alignment horizontal="center"/>
    </xf>
    <xf numFmtId="2" fontId="0" fillId="0" borderId="32" xfId="0" applyNumberFormat="1" applyBorder="1" applyAlignment="1">
      <alignment horizontal="righ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4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0" fontId="5" fillId="0" borderId="35" xfId="0" applyFont="1" applyBorder="1"/>
    <xf numFmtId="3" fontId="0" fillId="0" borderId="22" xfId="0" applyNumberFormat="1" applyBorder="1"/>
    <xf numFmtId="3" fontId="0" fillId="0" borderId="7" xfId="0" applyNumberFormat="1" applyFont="1" applyBorder="1"/>
    <xf numFmtId="0" fontId="0" fillId="0" borderId="10" xfId="0" applyBorder="1" applyAlignment="1">
      <alignment horizontal="center"/>
    </xf>
    <xf numFmtId="3" fontId="0" fillId="0" borderId="4" xfId="0" applyNumberFormat="1" applyBorder="1"/>
    <xf numFmtId="0" fontId="5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0" fillId="0" borderId="37" xfId="0" applyFont="1" applyBorder="1" applyAlignment="1">
      <alignment horizontal="center"/>
    </xf>
    <xf numFmtId="0" fontId="0" fillId="0" borderId="37" xfId="0" applyBorder="1" applyAlignment="1">
      <alignment horizontal="left" wrapText="1"/>
    </xf>
    <xf numFmtId="0" fontId="0" fillId="0" borderId="37" xfId="0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0" fillId="0" borderId="3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14" fontId="0" fillId="0" borderId="38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Font="1" applyBorder="1"/>
    <xf numFmtId="0" fontId="5" fillId="0" borderId="8" xfId="0" applyFont="1" applyFill="1" applyBorder="1"/>
    <xf numFmtId="2" fontId="0" fillId="0" borderId="7" xfId="0" applyNumberFormat="1" applyFont="1" applyBorder="1"/>
    <xf numFmtId="0" fontId="5" fillId="0" borderId="8" xfId="0" applyFont="1" applyBorder="1" applyAlignment="1">
      <alignment horizontal="left"/>
    </xf>
    <xf numFmtId="2" fontId="0" fillId="0" borderId="34" xfId="0" applyNumberFormat="1" applyFont="1" applyBorder="1"/>
    <xf numFmtId="0" fontId="0" fillId="0" borderId="41" xfId="0" applyBorder="1"/>
    <xf numFmtId="0" fontId="0" fillId="0" borderId="29" xfId="0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5" xfId="0" applyBorder="1" applyAlignment="1">
      <alignment horizontal="left"/>
    </xf>
    <xf numFmtId="0" fontId="0" fillId="0" borderId="42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2" fontId="0" fillId="0" borderId="43" xfId="0" applyNumberFormat="1" applyFont="1" applyBorder="1"/>
    <xf numFmtId="0" fontId="0" fillId="0" borderId="37" xfId="0" applyBorder="1" applyAlignment="1">
      <alignment horizontal="center"/>
    </xf>
    <xf numFmtId="0" fontId="0" fillId="0" borderId="22" xfId="0" applyFill="1" applyBorder="1"/>
    <xf numFmtId="0" fontId="0" fillId="0" borderId="7" xfId="0" applyFill="1" applyBorder="1"/>
    <xf numFmtId="0" fontId="5" fillId="0" borderId="37" xfId="0" applyFont="1" applyBorder="1" applyAlignment="1">
      <alignment horizontal="left"/>
    </xf>
    <xf numFmtId="0" fontId="0" fillId="0" borderId="37" xfId="0" applyFont="1" applyBorder="1" applyAlignment="1">
      <alignment horizontal="center" wrapText="1"/>
    </xf>
    <xf numFmtId="2" fontId="0" fillId="0" borderId="37" xfId="0" applyNumberFormat="1" applyFont="1" applyBorder="1" applyAlignment="1"/>
    <xf numFmtId="0" fontId="0" fillId="0" borderId="44" xfId="0" applyFont="1" applyBorder="1" applyAlignment="1">
      <alignment horizontal="left"/>
    </xf>
    <xf numFmtId="0" fontId="0" fillId="0" borderId="31" xfId="0" applyFon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45" xfId="0" applyFont="1" applyBorder="1"/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2" fontId="0" fillId="0" borderId="7" xfId="0" applyNumberFormat="1" applyBorder="1"/>
    <xf numFmtId="0" fontId="5" fillId="0" borderId="7" xfId="0" applyFont="1" applyBorder="1" applyAlignment="1">
      <alignment horizontal="right"/>
    </xf>
    <xf numFmtId="14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2" fontId="0" fillId="0" borderId="43" xfId="0" applyNumberFormat="1" applyBorder="1"/>
    <xf numFmtId="2" fontId="0" fillId="0" borderId="8" xfId="0" applyNumberFormat="1" applyFont="1" applyBorder="1" applyAlignment="1"/>
    <xf numFmtId="0" fontId="0" fillId="0" borderId="8" xfId="0" applyBorder="1" applyAlignment="1">
      <alignment horizontal="left" wrapText="1"/>
    </xf>
    <xf numFmtId="1" fontId="0" fillId="0" borderId="4" xfId="0" applyNumberFormat="1" applyBorder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E38" sqref="E38"/>
    </sheetView>
  </sheetViews>
  <sheetFormatPr defaultRowHeight="12.75"/>
  <cols>
    <col min="1" max="1" width="20.28515625" customWidth="1"/>
    <col min="2" max="2" width="9.140625" style="10"/>
    <col min="3" max="3" width="6.5703125" style="10" customWidth="1"/>
    <col min="4" max="4" width="15.28515625" style="76" customWidth="1"/>
    <col min="5" max="5" width="42.85546875" customWidth="1"/>
  </cols>
  <sheetData>
    <row r="1" spans="1:6">
      <c r="A1" s="1" t="s">
        <v>17</v>
      </c>
      <c r="B1" s="37"/>
      <c r="C1" s="37"/>
      <c r="D1" s="69"/>
    </row>
    <row r="3" spans="1:6">
      <c r="A3" s="1" t="s">
        <v>19</v>
      </c>
      <c r="B3" s="37"/>
      <c r="C3" s="37"/>
      <c r="D3" s="69"/>
      <c r="E3" s="1"/>
    </row>
    <row r="4" spans="1:6">
      <c r="A4" s="1" t="s">
        <v>20</v>
      </c>
      <c r="B4" s="37"/>
      <c r="C4" s="37"/>
      <c r="D4" s="69"/>
      <c r="F4" s="2"/>
    </row>
    <row r="5" spans="1:6">
      <c r="A5" s="1"/>
      <c r="B5" s="37"/>
      <c r="C5" s="37"/>
      <c r="D5" s="69"/>
      <c r="F5" s="2"/>
    </row>
    <row r="6" spans="1:6">
      <c r="A6" s="162" t="s">
        <v>128</v>
      </c>
      <c r="B6" s="162"/>
      <c r="C6" s="162"/>
      <c r="D6" s="69"/>
      <c r="E6" s="11"/>
      <c r="F6" s="2"/>
    </row>
    <row r="7" spans="1:6">
      <c r="B7" s="37"/>
      <c r="C7" s="37"/>
      <c r="D7" s="69"/>
    </row>
    <row r="8" spans="1:6" s="10" customFormat="1" ht="13.5" thickBot="1">
      <c r="A8" s="62" t="s">
        <v>4</v>
      </c>
      <c r="B8" s="62" t="s">
        <v>0</v>
      </c>
      <c r="C8" s="62" t="s">
        <v>1</v>
      </c>
      <c r="D8" s="63" t="s">
        <v>2</v>
      </c>
      <c r="E8" s="62" t="s">
        <v>3</v>
      </c>
    </row>
    <row r="9" spans="1:6" s="10" customFormat="1">
      <c r="A9" s="18" t="s">
        <v>56</v>
      </c>
      <c r="B9" s="79"/>
      <c r="C9" s="79"/>
      <c r="D9" s="80">
        <v>1395948</v>
      </c>
      <c r="E9" s="79"/>
    </row>
    <row r="10" spans="1:6">
      <c r="A10" s="5" t="s">
        <v>5</v>
      </c>
      <c r="B10" s="9" t="s">
        <v>113</v>
      </c>
      <c r="C10" s="9">
        <v>13</v>
      </c>
      <c r="D10" s="68">
        <v>192124</v>
      </c>
      <c r="E10" s="4" t="s">
        <v>46</v>
      </c>
    </row>
    <row r="11" spans="1:6">
      <c r="A11" s="5"/>
      <c r="B11" s="9" t="s">
        <v>113</v>
      </c>
      <c r="C11" s="9">
        <v>13</v>
      </c>
      <c r="D11" s="68">
        <v>4592</v>
      </c>
      <c r="E11" s="4" t="s">
        <v>18</v>
      </c>
    </row>
    <row r="12" spans="1:6" ht="13.5" thickBot="1">
      <c r="A12" s="38" t="s">
        <v>6</v>
      </c>
      <c r="B12" s="145"/>
      <c r="C12" s="19"/>
      <c r="D12" s="70">
        <f>SUM(D9:D11)</f>
        <v>1592664</v>
      </c>
      <c r="E12" s="16"/>
    </row>
    <row r="13" spans="1:6">
      <c r="A13" s="144" t="s">
        <v>81</v>
      </c>
      <c r="B13" s="51"/>
      <c r="C13" s="51"/>
      <c r="D13" s="71">
        <v>578</v>
      </c>
      <c r="E13" s="52"/>
    </row>
    <row r="14" spans="1:6">
      <c r="A14" s="49" t="s">
        <v>65</v>
      </c>
      <c r="B14" s="9"/>
      <c r="C14" s="41"/>
      <c r="D14" s="78">
        <v>0</v>
      </c>
      <c r="E14" s="52"/>
    </row>
    <row r="15" spans="1:6" ht="13.5" thickBot="1">
      <c r="A15" s="25" t="s">
        <v>66</v>
      </c>
      <c r="B15" s="33"/>
      <c r="C15" s="33"/>
      <c r="D15" s="81">
        <f>SUM(D13:D14)</f>
        <v>578</v>
      </c>
      <c r="E15" s="25"/>
    </row>
    <row r="16" spans="1:6">
      <c r="A16" s="77" t="s">
        <v>57</v>
      </c>
      <c r="B16" s="41"/>
      <c r="C16" s="41"/>
      <c r="D16" s="78">
        <v>24976</v>
      </c>
      <c r="E16" s="40"/>
    </row>
    <row r="17" spans="1:5">
      <c r="A17" s="52" t="s">
        <v>47</v>
      </c>
      <c r="B17" s="9" t="s">
        <v>113</v>
      </c>
      <c r="C17" s="41">
        <v>13</v>
      </c>
      <c r="D17" s="78">
        <v>14892</v>
      </c>
      <c r="E17" s="52" t="s">
        <v>129</v>
      </c>
    </row>
    <row r="18" spans="1:5" s="39" customFormat="1" ht="13.5" thickBot="1">
      <c r="A18" s="25" t="s">
        <v>48</v>
      </c>
      <c r="B18" s="33"/>
      <c r="C18" s="33"/>
      <c r="D18" s="81">
        <f>SUM(D16:D17)</f>
        <v>39868</v>
      </c>
      <c r="E18" s="25"/>
    </row>
    <row r="19" spans="1:5" s="39" customFormat="1">
      <c r="A19" s="18" t="s">
        <v>58</v>
      </c>
      <c r="B19" s="41"/>
      <c r="C19" s="41"/>
      <c r="D19" s="78">
        <v>26297</v>
      </c>
      <c r="E19" s="40"/>
    </row>
    <row r="20" spans="1:5">
      <c r="A20" s="49" t="s">
        <v>7</v>
      </c>
      <c r="B20" s="9"/>
      <c r="C20" s="66"/>
      <c r="D20" s="71">
        <v>0</v>
      </c>
      <c r="E20" s="52"/>
    </row>
    <row r="21" spans="1:5" s="57" customFormat="1" ht="13.5" thickBot="1">
      <c r="A21" s="25" t="s">
        <v>8</v>
      </c>
      <c r="B21" s="84"/>
      <c r="C21" s="85"/>
      <c r="D21" s="86">
        <f>SUM(D19:D20)</f>
        <v>26297</v>
      </c>
      <c r="E21" s="87"/>
    </row>
    <row r="22" spans="1:5">
      <c r="A22" s="40" t="s">
        <v>104</v>
      </c>
      <c r="B22" s="82"/>
      <c r="C22" s="82"/>
      <c r="D22" s="78">
        <v>55100</v>
      </c>
      <c r="E22" s="106"/>
    </row>
    <row r="23" spans="1:5">
      <c r="A23" s="153" t="s">
        <v>102</v>
      </c>
      <c r="B23" s="51"/>
      <c r="C23" s="66"/>
      <c r="D23" s="71">
        <v>0</v>
      </c>
      <c r="E23" s="114"/>
    </row>
    <row r="24" spans="1:5" ht="13.5" thickBot="1">
      <c r="A24" s="154" t="s">
        <v>103</v>
      </c>
      <c r="B24" s="92"/>
      <c r="C24" s="92"/>
      <c r="D24" s="81">
        <v>55100</v>
      </c>
      <c r="E24" s="115"/>
    </row>
    <row r="25" spans="1:5">
      <c r="A25" s="18" t="s">
        <v>59</v>
      </c>
      <c r="B25" s="82"/>
      <c r="C25" s="82"/>
      <c r="D25" s="78">
        <v>839</v>
      </c>
      <c r="E25" s="83"/>
    </row>
    <row r="26" spans="1:5">
      <c r="A26" s="49" t="s">
        <v>9</v>
      </c>
      <c r="B26" s="9"/>
      <c r="C26" s="66"/>
      <c r="D26" s="71">
        <v>0</v>
      </c>
      <c r="E26" s="67"/>
    </row>
    <row r="27" spans="1:5" ht="13.5" thickBot="1">
      <c r="A27" s="88" t="s">
        <v>10</v>
      </c>
      <c r="B27" s="85"/>
      <c r="C27" s="85"/>
      <c r="D27" s="86">
        <f>SUM(D25:D26)</f>
        <v>839</v>
      </c>
      <c r="E27" s="48"/>
    </row>
    <row r="28" spans="1:5">
      <c r="A28" s="40" t="s">
        <v>60</v>
      </c>
      <c r="B28" s="82"/>
      <c r="C28" s="82"/>
      <c r="D28" s="78">
        <v>8679</v>
      </c>
      <c r="E28" s="83"/>
    </row>
    <row r="29" spans="1:5">
      <c r="A29" s="49" t="s">
        <v>11</v>
      </c>
      <c r="B29" s="9"/>
      <c r="C29" s="66"/>
      <c r="D29" s="71">
        <v>0</v>
      </c>
      <c r="E29" s="67"/>
    </row>
    <row r="30" spans="1:5" ht="13.5" thickBot="1">
      <c r="A30" s="91" t="s">
        <v>12</v>
      </c>
      <c r="B30" s="92"/>
      <c r="C30" s="92"/>
      <c r="D30" s="81">
        <f>SUM(D28:D29)</f>
        <v>8679</v>
      </c>
      <c r="E30" s="93"/>
    </row>
    <row r="31" spans="1:5" ht="13.5" thickBot="1">
      <c r="A31" s="89" t="s">
        <v>61</v>
      </c>
      <c r="B31" s="17"/>
      <c r="C31" s="17"/>
      <c r="D31" s="72">
        <v>250</v>
      </c>
      <c r="E31" s="90"/>
    </row>
    <row r="32" spans="1:5">
      <c r="A32" s="3" t="s">
        <v>13</v>
      </c>
      <c r="B32" s="9"/>
      <c r="C32" s="12"/>
      <c r="D32" s="68">
        <v>0</v>
      </c>
      <c r="E32" s="4"/>
    </row>
    <row r="33" spans="1:5" ht="13.5" thickBot="1">
      <c r="A33" s="6" t="s">
        <v>14</v>
      </c>
      <c r="B33" s="13"/>
      <c r="C33" s="13"/>
      <c r="D33" s="73">
        <f>SUM(D31:D32)</f>
        <v>250</v>
      </c>
      <c r="E33" s="7"/>
    </row>
    <row r="34" spans="1:5" ht="13.5" thickBot="1">
      <c r="A34" s="38" t="s">
        <v>62</v>
      </c>
      <c r="B34" s="14"/>
      <c r="C34" s="14"/>
      <c r="D34" s="70">
        <v>1419</v>
      </c>
      <c r="E34" s="65"/>
    </row>
    <row r="35" spans="1:5">
      <c r="A35" s="8" t="s">
        <v>15</v>
      </c>
      <c r="B35" s="9"/>
      <c r="C35" s="12"/>
      <c r="D35" s="70">
        <v>0</v>
      </c>
      <c r="E35" s="4"/>
    </row>
    <row r="36" spans="1:5" ht="13.5" thickBot="1">
      <c r="A36" s="42" t="s">
        <v>16</v>
      </c>
      <c r="B36" s="47"/>
      <c r="C36" s="47"/>
      <c r="D36" s="74">
        <f>SUM(D34:D35)</f>
        <v>1419</v>
      </c>
      <c r="E36" s="48"/>
    </row>
    <row r="37" spans="1:5">
      <c r="A37" s="40" t="s">
        <v>80</v>
      </c>
      <c r="B37" s="82"/>
      <c r="C37" s="82"/>
      <c r="D37" s="78">
        <v>27984</v>
      </c>
      <c r="E37" s="106"/>
    </row>
    <row r="38" spans="1:5">
      <c r="A38" s="49" t="s">
        <v>63</v>
      </c>
      <c r="B38" s="9" t="s">
        <v>113</v>
      </c>
      <c r="C38" s="66">
        <v>13</v>
      </c>
      <c r="D38" s="71">
        <v>4470</v>
      </c>
      <c r="E38" s="114" t="s">
        <v>96</v>
      </c>
    </row>
    <row r="39" spans="1:5" ht="13.5" thickBot="1">
      <c r="A39" s="25" t="s">
        <v>64</v>
      </c>
      <c r="B39" s="116"/>
      <c r="C39" s="92"/>
      <c r="D39" s="81">
        <f>SUM(D37:D38)</f>
        <v>32454</v>
      </c>
      <c r="E39" s="115"/>
    </row>
    <row r="40" spans="1:5" ht="13.5" thickBot="1">
      <c r="A40" s="43" t="s">
        <v>126</v>
      </c>
      <c r="B40" s="44"/>
      <c r="C40" s="44"/>
      <c r="D40" s="75">
        <f>D12+D15+D18+D21+D24+D27+D30+D33+D36+D39</f>
        <v>1758148</v>
      </c>
      <c r="E40" s="46"/>
    </row>
  </sheetData>
  <sheetProtection selectLockedCells="1" selectUnlockedCells="1"/>
  <mergeCells count="1">
    <mergeCell ref="A6:C6"/>
  </mergeCells>
  <phoneticPr fontId="0" type="noConversion"/>
  <pageMargins left="0.7" right="0.7" top="0.75" bottom="0.75" header="0.3" footer="0.3"/>
  <pageSetup paperSize="9" firstPageNumber="0" orientation="landscape" horizontalDpi="300" verticalDpi="300" r:id="rId1"/>
  <headerFooter alignWithMargins="0"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69"/>
  <sheetViews>
    <sheetView tabSelected="1" topLeftCell="B43" workbookViewId="0">
      <selection activeCell="E11" sqref="E11"/>
    </sheetView>
  </sheetViews>
  <sheetFormatPr defaultRowHeight="12.75"/>
  <cols>
    <col min="1" max="1" width="20.7109375" customWidth="1"/>
    <col min="2" max="2" width="12.140625" style="10" customWidth="1"/>
    <col min="3" max="3" width="11.42578125" style="10" customWidth="1"/>
    <col min="4" max="4" width="13.28515625" style="10" customWidth="1"/>
    <col min="5" max="5" width="42.5703125" style="10" customWidth="1"/>
    <col min="6" max="6" width="18.7109375" style="10" customWidth="1"/>
    <col min="7" max="7" width="13.42578125" style="24" customWidth="1"/>
    <col min="8" max="8" width="42.5703125" customWidth="1"/>
  </cols>
  <sheetData>
    <row r="1" spans="1:10">
      <c r="A1" s="162" t="s">
        <v>17</v>
      </c>
      <c r="B1" s="162"/>
      <c r="C1" s="162"/>
      <c r="D1" s="162"/>
      <c r="E1" s="162"/>
      <c r="F1" s="162"/>
      <c r="G1" s="162"/>
      <c r="H1" s="1"/>
    </row>
    <row r="3" spans="1:10">
      <c r="A3" s="162" t="s">
        <v>19</v>
      </c>
      <c r="B3" s="162"/>
      <c r="C3" s="162"/>
      <c r="D3" s="162"/>
      <c r="E3" s="162"/>
      <c r="F3" s="162"/>
      <c r="G3" s="162"/>
      <c r="H3" s="1"/>
      <c r="I3" s="1"/>
    </row>
    <row r="4" spans="1:10">
      <c r="A4" s="162" t="s">
        <v>21</v>
      </c>
      <c r="B4" s="162"/>
      <c r="C4" s="162"/>
      <c r="D4" s="162"/>
      <c r="E4" s="162"/>
      <c r="F4" s="162"/>
      <c r="G4" s="162"/>
      <c r="H4" s="1"/>
      <c r="J4" s="2"/>
    </row>
    <row r="5" spans="1:10">
      <c r="A5" s="162" t="s">
        <v>112</v>
      </c>
      <c r="B5" s="162"/>
      <c r="C5" s="162"/>
      <c r="D5" s="162"/>
      <c r="E5" s="162"/>
      <c r="F5" s="162"/>
      <c r="G5" s="162"/>
    </row>
    <row r="7" spans="1:10" s="64" customFormat="1" ht="51.75" thickBot="1">
      <c r="A7" s="62" t="s">
        <v>4</v>
      </c>
      <c r="B7" s="62" t="s">
        <v>0</v>
      </c>
      <c r="C7" s="62" t="s">
        <v>22</v>
      </c>
      <c r="D7" s="131" t="s">
        <v>23</v>
      </c>
      <c r="E7" s="131" t="s">
        <v>24</v>
      </c>
      <c r="F7" s="131" t="s">
        <v>25</v>
      </c>
      <c r="G7" s="63" t="s">
        <v>2</v>
      </c>
      <c r="H7" s="62" t="s">
        <v>3</v>
      </c>
    </row>
    <row r="8" spans="1:10" s="95" customFormat="1">
      <c r="A8" s="103" t="s">
        <v>82</v>
      </c>
      <c r="B8" s="82"/>
      <c r="C8" s="82"/>
      <c r="D8" s="104"/>
      <c r="E8" s="104"/>
      <c r="F8" s="104"/>
      <c r="G8" s="78">
        <v>4251.58</v>
      </c>
      <c r="H8" s="82"/>
    </row>
    <row r="9" spans="1:10" s="94" customFormat="1">
      <c r="A9" s="50" t="s">
        <v>75</v>
      </c>
      <c r="B9" s="51" t="s">
        <v>113</v>
      </c>
      <c r="C9" s="66">
        <v>28</v>
      </c>
      <c r="D9" s="100">
        <v>498</v>
      </c>
      <c r="E9" s="129" t="s">
        <v>105</v>
      </c>
      <c r="F9" s="100">
        <v>8212</v>
      </c>
      <c r="G9" s="111">
        <v>564.29999999999995</v>
      </c>
      <c r="H9" s="130" t="s">
        <v>106</v>
      </c>
    </row>
    <row r="10" spans="1:10" s="94" customFormat="1">
      <c r="A10" s="155"/>
      <c r="B10" s="152" t="s">
        <v>113</v>
      </c>
      <c r="C10" s="128">
        <v>28</v>
      </c>
      <c r="D10" s="156">
        <v>500</v>
      </c>
      <c r="E10" s="129" t="s">
        <v>127</v>
      </c>
      <c r="F10" s="156">
        <v>14570</v>
      </c>
      <c r="G10" s="157">
        <v>749.7</v>
      </c>
      <c r="H10" s="130" t="s">
        <v>116</v>
      </c>
    </row>
    <row r="11" spans="1:10" s="94" customFormat="1" ht="13.5" thickBot="1">
      <c r="A11" s="108" t="s">
        <v>76</v>
      </c>
      <c r="B11" s="109"/>
      <c r="C11" s="109"/>
      <c r="D11" s="110"/>
      <c r="E11" s="118"/>
      <c r="F11" s="110"/>
      <c r="G11" s="112">
        <f>SUM(G8:G10)</f>
        <v>5565.58</v>
      </c>
      <c r="H11" s="109"/>
    </row>
    <row r="12" spans="1:10" s="94" customFormat="1">
      <c r="A12" s="142" t="s">
        <v>117</v>
      </c>
      <c r="B12" s="82" t="s">
        <v>113</v>
      </c>
      <c r="C12" s="82">
        <v>28</v>
      </c>
      <c r="D12" s="104">
        <v>497</v>
      </c>
      <c r="E12" s="173" t="s">
        <v>105</v>
      </c>
      <c r="F12" s="104">
        <v>8213</v>
      </c>
      <c r="G12" s="172">
        <v>197.59</v>
      </c>
      <c r="H12" s="56" t="s">
        <v>120</v>
      </c>
    </row>
    <row r="13" spans="1:10" s="94" customFormat="1" ht="13.5" thickBot="1">
      <c r="A13" s="35" t="s">
        <v>119</v>
      </c>
      <c r="B13" s="109"/>
      <c r="C13" s="109"/>
      <c r="D13" s="110"/>
      <c r="E13" s="118"/>
      <c r="F13" s="110"/>
      <c r="G13" s="112">
        <f>SUM(G12)</f>
        <v>197.59</v>
      </c>
      <c r="H13" s="109"/>
    </row>
    <row r="14" spans="1:10" s="95" customFormat="1">
      <c r="A14" s="103" t="s">
        <v>67</v>
      </c>
      <c r="B14" s="82"/>
      <c r="C14" s="82"/>
      <c r="D14" s="104"/>
      <c r="E14" s="119"/>
      <c r="F14" s="104"/>
      <c r="G14" s="78">
        <v>25487.24</v>
      </c>
      <c r="H14" s="82"/>
    </row>
    <row r="15" spans="1:10">
      <c r="A15" s="49" t="s">
        <v>26</v>
      </c>
      <c r="B15" s="51" t="s">
        <v>113</v>
      </c>
      <c r="C15" s="66">
        <v>28</v>
      </c>
      <c r="D15" s="66">
        <v>496</v>
      </c>
      <c r="E15" s="120" t="s">
        <v>101</v>
      </c>
      <c r="F15" s="14">
        <v>6200571081</v>
      </c>
      <c r="G15" s="22">
        <v>1634.91</v>
      </c>
      <c r="H15" s="18" t="s">
        <v>54</v>
      </c>
    </row>
    <row r="16" spans="1:10" ht="13.5" thickBot="1">
      <c r="A16" s="38" t="s">
        <v>28</v>
      </c>
      <c r="B16" s="47"/>
      <c r="C16" s="47"/>
      <c r="D16" s="47"/>
      <c r="E16" s="121"/>
      <c r="F16" s="47"/>
      <c r="G16" s="107">
        <f>SUM(G14:G15)</f>
        <v>27122.15</v>
      </c>
      <c r="H16" s="48"/>
    </row>
    <row r="17" spans="1:8">
      <c r="A17" s="56" t="s">
        <v>68</v>
      </c>
      <c r="B17" s="82"/>
      <c r="C17" s="82"/>
      <c r="D17" s="82"/>
      <c r="E17" s="103"/>
      <c r="F17" s="82"/>
      <c r="G17" s="105">
        <v>1768.02</v>
      </c>
      <c r="H17" s="106"/>
    </row>
    <row r="18" spans="1:8">
      <c r="A18" s="49" t="s">
        <v>29</v>
      </c>
      <c r="B18" s="51" t="s">
        <v>113</v>
      </c>
      <c r="C18" s="66">
        <v>24</v>
      </c>
      <c r="D18" s="66">
        <v>492</v>
      </c>
      <c r="E18" s="54" t="s">
        <v>30</v>
      </c>
      <c r="F18" s="66">
        <v>751303</v>
      </c>
      <c r="G18" s="101">
        <v>377.36</v>
      </c>
      <c r="H18" s="52" t="s">
        <v>31</v>
      </c>
    </row>
    <row r="19" spans="1:8">
      <c r="A19" s="20"/>
      <c r="B19" s="51" t="s">
        <v>113</v>
      </c>
      <c r="C19" s="17">
        <v>24</v>
      </c>
      <c r="D19" s="17">
        <v>491</v>
      </c>
      <c r="E19" s="99" t="s">
        <v>32</v>
      </c>
      <c r="F19" s="17">
        <v>14370</v>
      </c>
      <c r="G19" s="23">
        <v>83.9</v>
      </c>
      <c r="H19" s="18" t="s">
        <v>33</v>
      </c>
    </row>
    <row r="20" spans="1:8" ht="13.5" thickBot="1">
      <c r="A20" s="38" t="s">
        <v>34</v>
      </c>
      <c r="B20" s="13"/>
      <c r="C20" s="13"/>
      <c r="D20" s="13"/>
      <c r="E20" s="122"/>
      <c r="F20" s="13"/>
      <c r="G20" s="21">
        <f>SUM(G17:G19)</f>
        <v>2229.2800000000002</v>
      </c>
      <c r="H20" s="7"/>
    </row>
    <row r="21" spans="1:8">
      <c r="A21" s="56" t="s">
        <v>95</v>
      </c>
      <c r="B21" s="95"/>
      <c r="C21" s="14"/>
      <c r="D21" s="14"/>
      <c r="E21" s="123"/>
      <c r="F21" s="14"/>
      <c r="G21" s="22">
        <v>15000</v>
      </c>
      <c r="H21" s="65"/>
    </row>
    <row r="22" spans="1:8">
      <c r="A22" s="40" t="s">
        <v>86</v>
      </c>
      <c r="B22" s="51" t="s">
        <v>113</v>
      </c>
      <c r="C22" s="14">
        <v>28</v>
      </c>
      <c r="D22" s="14">
        <v>499</v>
      </c>
      <c r="E22" s="120" t="s">
        <v>99</v>
      </c>
      <c r="F22" s="19" t="s">
        <v>121</v>
      </c>
      <c r="G22" s="22">
        <v>2500</v>
      </c>
      <c r="H22" s="117" t="s">
        <v>100</v>
      </c>
    </row>
    <row r="23" spans="1:8" ht="13.5" thickBot="1">
      <c r="A23" s="25" t="s">
        <v>87</v>
      </c>
      <c r="B23" s="146"/>
      <c r="C23" s="47"/>
      <c r="D23" s="47"/>
      <c r="E23" s="121"/>
      <c r="F23" s="47"/>
      <c r="G23" s="107">
        <f>SUM(G21:G22)</f>
        <v>17500</v>
      </c>
      <c r="H23" s="48"/>
    </row>
    <row r="24" spans="1:8">
      <c r="A24" s="56" t="s">
        <v>97</v>
      </c>
      <c r="B24" s="82"/>
      <c r="C24" s="82"/>
      <c r="D24" s="82"/>
      <c r="E24" s="103"/>
      <c r="F24" s="82"/>
      <c r="G24" s="105">
        <v>2240</v>
      </c>
      <c r="H24" s="106"/>
    </row>
    <row r="25" spans="1:8">
      <c r="A25" s="140" t="s">
        <v>92</v>
      </c>
      <c r="B25" s="51"/>
      <c r="C25" s="66"/>
      <c r="D25" s="66"/>
      <c r="E25" s="54"/>
      <c r="F25" s="66"/>
      <c r="G25" s="101"/>
      <c r="H25" s="114"/>
    </row>
    <row r="26" spans="1:8" ht="13.5" thickBot="1">
      <c r="A26" s="25" t="s">
        <v>93</v>
      </c>
      <c r="B26" s="92"/>
      <c r="C26" s="92"/>
      <c r="D26" s="92"/>
      <c r="E26" s="108"/>
      <c r="F26" s="92"/>
      <c r="G26" s="141">
        <v>2240</v>
      </c>
      <c r="H26" s="115"/>
    </row>
    <row r="27" spans="1:8">
      <c r="A27" s="56" t="s">
        <v>69</v>
      </c>
      <c r="B27" s="82"/>
      <c r="C27" s="82"/>
      <c r="D27" s="82"/>
      <c r="E27" s="103"/>
      <c r="F27" s="82"/>
      <c r="G27" s="105">
        <v>8643.6200000000008</v>
      </c>
      <c r="H27" s="106"/>
    </row>
    <row r="28" spans="1:8">
      <c r="A28" s="8" t="s">
        <v>35</v>
      </c>
      <c r="B28" s="51" t="s">
        <v>113</v>
      </c>
      <c r="C28" s="137">
        <v>24</v>
      </c>
      <c r="D28" s="137">
        <v>490</v>
      </c>
      <c r="E28" s="120" t="s">
        <v>36</v>
      </c>
      <c r="F28" s="138"/>
      <c r="G28" s="139">
        <v>551</v>
      </c>
      <c r="H28" s="18" t="s">
        <v>55</v>
      </c>
    </row>
    <row r="29" spans="1:8">
      <c r="A29" s="15"/>
      <c r="B29" s="51" t="s">
        <v>113</v>
      </c>
      <c r="C29" s="12">
        <v>24</v>
      </c>
      <c r="D29" s="14">
        <v>489</v>
      </c>
      <c r="E29" s="120" t="s">
        <v>107</v>
      </c>
      <c r="F29" s="174">
        <v>180310388077</v>
      </c>
      <c r="G29" s="22">
        <v>142.28</v>
      </c>
      <c r="H29" s="16" t="s">
        <v>108</v>
      </c>
    </row>
    <row r="30" spans="1:8">
      <c r="A30" s="15"/>
      <c r="B30" s="51" t="s">
        <v>113</v>
      </c>
      <c r="C30" s="12">
        <v>28</v>
      </c>
      <c r="D30" s="14">
        <v>505</v>
      </c>
      <c r="E30" s="147" t="s">
        <v>50</v>
      </c>
      <c r="F30" s="51">
        <v>36050906</v>
      </c>
      <c r="G30" s="101">
        <v>465.53</v>
      </c>
      <c r="H30" s="52" t="s">
        <v>51</v>
      </c>
    </row>
    <row r="31" spans="1:8">
      <c r="A31" s="113"/>
      <c r="B31" s="51" t="s">
        <v>113</v>
      </c>
      <c r="C31" s="102">
        <v>28</v>
      </c>
      <c r="D31" s="14">
        <v>504</v>
      </c>
      <c r="E31" s="147" t="s">
        <v>36</v>
      </c>
      <c r="F31" s="51"/>
      <c r="G31" s="101">
        <v>317.95</v>
      </c>
      <c r="H31" s="52" t="s">
        <v>55</v>
      </c>
    </row>
    <row r="32" spans="1:8">
      <c r="A32" s="113"/>
      <c r="B32" s="51" t="s">
        <v>113</v>
      </c>
      <c r="C32" s="102">
        <v>30</v>
      </c>
      <c r="D32" s="14">
        <v>507</v>
      </c>
      <c r="E32" s="147" t="s">
        <v>53</v>
      </c>
      <c r="F32" s="160">
        <v>38383275</v>
      </c>
      <c r="G32" s="101">
        <v>23.99</v>
      </c>
      <c r="H32" s="153" t="s">
        <v>49</v>
      </c>
    </row>
    <row r="33" spans="1:228" ht="13.5" thickBot="1">
      <c r="A33" s="38" t="s">
        <v>37</v>
      </c>
      <c r="B33" s="85"/>
      <c r="C33" s="47"/>
      <c r="D33" s="47"/>
      <c r="E33" s="158"/>
      <c r="F33" s="92"/>
      <c r="G33" s="141">
        <f>SUM(G27:G32)</f>
        <v>10144.370000000003</v>
      </c>
      <c r="H33" s="115"/>
    </row>
    <row r="34" spans="1:228">
      <c r="A34" s="56" t="s">
        <v>70</v>
      </c>
      <c r="B34" s="82"/>
      <c r="C34" s="82"/>
      <c r="D34" s="82"/>
      <c r="E34" s="103"/>
      <c r="F34" s="159"/>
      <c r="G34" s="23">
        <v>43384.57</v>
      </c>
      <c r="H34" s="90"/>
    </row>
    <row r="35" spans="1:228">
      <c r="A35" s="49" t="s">
        <v>38</v>
      </c>
      <c r="B35" s="51" t="s">
        <v>113</v>
      </c>
      <c r="C35" s="66">
        <v>6</v>
      </c>
      <c r="D35" s="51">
        <v>454</v>
      </c>
      <c r="E35" s="54" t="s">
        <v>122</v>
      </c>
      <c r="F35" s="51">
        <v>146764</v>
      </c>
      <c r="G35" s="22">
        <v>88</v>
      </c>
      <c r="H35" s="153" t="s">
        <v>123</v>
      </c>
    </row>
    <row r="36" spans="1:228">
      <c r="A36" s="49"/>
      <c r="B36" s="51" t="s">
        <v>113</v>
      </c>
      <c r="C36" s="66">
        <v>23</v>
      </c>
      <c r="D36" s="51">
        <v>484</v>
      </c>
      <c r="E36" s="54" t="s">
        <v>27</v>
      </c>
      <c r="F36" s="51">
        <v>15812</v>
      </c>
      <c r="G36" s="22">
        <v>75.66</v>
      </c>
      <c r="H36" s="52" t="s">
        <v>88</v>
      </c>
    </row>
    <row r="37" spans="1:228">
      <c r="A37" s="49"/>
      <c r="B37" s="51" t="s">
        <v>113</v>
      </c>
      <c r="C37" s="66">
        <v>23</v>
      </c>
      <c r="D37" s="51">
        <v>485</v>
      </c>
      <c r="E37" s="125" t="s">
        <v>27</v>
      </c>
      <c r="F37" s="51">
        <v>15812</v>
      </c>
      <c r="G37" s="143">
        <v>1.75</v>
      </c>
      <c r="H37" s="52" t="s">
        <v>88</v>
      </c>
    </row>
    <row r="38" spans="1:228">
      <c r="A38" s="49"/>
      <c r="B38" s="51" t="s">
        <v>113</v>
      </c>
      <c r="C38" s="66">
        <v>23</v>
      </c>
      <c r="D38" s="66">
        <v>487</v>
      </c>
      <c r="E38" s="125" t="s">
        <v>89</v>
      </c>
      <c r="F38" s="51">
        <v>27330</v>
      </c>
      <c r="G38" s="101">
        <v>30.87</v>
      </c>
      <c r="H38" s="52" t="s">
        <v>90</v>
      </c>
    </row>
    <row r="39" spans="1:228">
      <c r="A39" s="49"/>
      <c r="B39" s="51" t="s">
        <v>113</v>
      </c>
      <c r="C39" s="66">
        <v>24</v>
      </c>
      <c r="D39" s="66">
        <v>493</v>
      </c>
      <c r="E39" s="125" t="s">
        <v>45</v>
      </c>
      <c r="F39" s="51"/>
      <c r="G39" s="101">
        <v>-0.01</v>
      </c>
      <c r="H39" s="52" t="s">
        <v>115</v>
      </c>
    </row>
    <row r="40" spans="1:228">
      <c r="A40" s="49"/>
      <c r="B40" s="51" t="s">
        <v>113</v>
      </c>
      <c r="C40" s="66">
        <v>24</v>
      </c>
      <c r="D40" s="66">
        <v>488</v>
      </c>
      <c r="E40" s="54" t="s">
        <v>52</v>
      </c>
      <c r="F40" s="51">
        <v>82572</v>
      </c>
      <c r="G40" s="101">
        <v>95.2</v>
      </c>
      <c r="H40" s="52" t="s">
        <v>110</v>
      </c>
    </row>
    <row r="41" spans="1:228">
      <c r="A41" s="49"/>
      <c r="B41" s="51" t="s">
        <v>113</v>
      </c>
      <c r="C41" s="66">
        <v>28</v>
      </c>
      <c r="D41" s="66">
        <v>502</v>
      </c>
      <c r="E41" s="124" t="s">
        <v>52</v>
      </c>
      <c r="F41" s="66">
        <v>82392</v>
      </c>
      <c r="G41" s="101">
        <v>3036.88</v>
      </c>
      <c r="H41" s="52" t="s">
        <v>109</v>
      </c>
    </row>
    <row r="42" spans="1:228">
      <c r="A42" s="49"/>
      <c r="B42" s="51" t="s">
        <v>113</v>
      </c>
      <c r="C42" s="66">
        <v>28</v>
      </c>
      <c r="D42" s="66">
        <v>501</v>
      </c>
      <c r="E42" s="124" t="s">
        <v>52</v>
      </c>
      <c r="F42" s="66">
        <v>82577</v>
      </c>
      <c r="G42" s="101">
        <v>119</v>
      </c>
      <c r="H42" s="52" t="s">
        <v>77</v>
      </c>
    </row>
    <row r="43" spans="1:228">
      <c r="A43" s="49"/>
      <c r="B43" s="51" t="s">
        <v>113</v>
      </c>
      <c r="C43" s="66">
        <v>28</v>
      </c>
      <c r="D43" s="66">
        <v>503</v>
      </c>
      <c r="E43" s="124" t="s">
        <v>124</v>
      </c>
      <c r="F43" s="66">
        <v>212</v>
      </c>
      <c r="G43" s="101">
        <v>1175.5</v>
      </c>
      <c r="H43" s="52" t="s">
        <v>91</v>
      </c>
    </row>
    <row r="44" spans="1:228" s="36" customFormat="1" ht="13.5" thickBot="1">
      <c r="A44" s="25" t="s">
        <v>39</v>
      </c>
      <c r="B44" s="148"/>
      <c r="C44" s="149"/>
      <c r="D44" s="149"/>
      <c r="E44" s="150"/>
      <c r="F44" s="149"/>
      <c r="G44" s="151">
        <f>SUM(G34:G43)</f>
        <v>48007.42</v>
      </c>
      <c r="H44" s="115"/>
      <c r="I44" s="39"/>
      <c r="J44" s="39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</row>
    <row r="45" spans="1:228" s="39" customFormat="1">
      <c r="A45" s="56" t="s">
        <v>98</v>
      </c>
      <c r="B45" s="82"/>
      <c r="C45" s="82"/>
      <c r="D45" s="82"/>
      <c r="E45" s="103"/>
      <c r="F45" s="82"/>
      <c r="G45" s="105">
        <v>2490</v>
      </c>
      <c r="H45" s="106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</row>
    <row r="46" spans="1:228" s="39" customFormat="1">
      <c r="A46" s="142">
        <v>20.05</v>
      </c>
      <c r="B46" s="51"/>
      <c r="C46" s="66"/>
      <c r="D46" s="66"/>
      <c r="E46" s="54"/>
      <c r="F46" s="66"/>
      <c r="G46" s="101">
        <v>0</v>
      </c>
      <c r="H46" s="114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</row>
    <row r="47" spans="1:228" s="39" customFormat="1" ht="13.5" thickBot="1">
      <c r="A47" s="25" t="s">
        <v>94</v>
      </c>
      <c r="B47" s="92"/>
      <c r="C47" s="92"/>
      <c r="D47" s="92"/>
      <c r="E47" s="108"/>
      <c r="F47" s="92"/>
      <c r="G47" s="141">
        <v>2490</v>
      </c>
      <c r="H47" s="115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39" customFormat="1">
      <c r="A48" s="56" t="s">
        <v>71</v>
      </c>
      <c r="B48" s="132"/>
      <c r="C48" s="82"/>
      <c r="D48" s="82"/>
      <c r="E48" s="103"/>
      <c r="F48" s="82"/>
      <c r="G48" s="105">
        <v>12062</v>
      </c>
      <c r="H48" s="106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ht="13.5" thickBot="1">
      <c r="A49" s="50">
        <v>20.059999999999999</v>
      </c>
      <c r="B49" s="51"/>
      <c r="C49" s="51"/>
      <c r="D49" s="51"/>
      <c r="E49" s="54"/>
      <c r="F49" s="51"/>
      <c r="G49" s="53">
        <v>0</v>
      </c>
      <c r="H49" s="54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6"/>
      <c r="GT49" s="36"/>
      <c r="GU49" s="36"/>
      <c r="GV49" s="36"/>
      <c r="GW49" s="36"/>
      <c r="GX49" s="36"/>
      <c r="GY49" s="36"/>
      <c r="GZ49" s="36"/>
      <c r="HA49" s="36"/>
      <c r="HB49" s="36"/>
      <c r="HC49" s="36"/>
      <c r="HD49" s="36"/>
      <c r="HE49" s="36"/>
      <c r="HF49" s="36"/>
      <c r="HG49" s="36"/>
      <c r="HH49" s="36"/>
      <c r="HI49" s="36"/>
      <c r="HJ49" s="36"/>
      <c r="HK49" s="36"/>
      <c r="HL49" s="36"/>
      <c r="HM49" s="36"/>
      <c r="HN49" s="36"/>
      <c r="HO49" s="36"/>
      <c r="HP49" s="36"/>
      <c r="HQ49" s="36"/>
      <c r="HR49" s="36"/>
      <c r="HS49" s="36"/>
      <c r="HT49" s="36"/>
    </row>
    <row r="50" spans="1:228" s="36" customFormat="1" ht="13.5" thickBot="1">
      <c r="A50" s="25" t="s">
        <v>41</v>
      </c>
      <c r="B50" s="134"/>
      <c r="C50" s="33"/>
      <c r="D50" s="33"/>
      <c r="E50" s="35"/>
      <c r="F50" s="33"/>
      <c r="G50" s="34">
        <f>SUM(G48:G49)</f>
        <v>12062</v>
      </c>
      <c r="H50" s="35"/>
      <c r="I50" s="39"/>
      <c r="J50" s="39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</row>
    <row r="51" spans="1:228" s="39" customFormat="1">
      <c r="A51" s="56" t="s">
        <v>83</v>
      </c>
      <c r="B51" s="135"/>
      <c r="C51" s="41"/>
      <c r="D51" s="41"/>
      <c r="E51" s="54"/>
      <c r="F51" s="41"/>
      <c r="G51" s="55">
        <v>68.34</v>
      </c>
      <c r="H51" s="56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39" customFormat="1">
      <c r="A52" s="50">
        <v>20.11</v>
      </c>
      <c r="B52" s="135"/>
      <c r="C52" s="96"/>
      <c r="D52" s="96"/>
      <c r="E52" s="54"/>
      <c r="F52" s="96"/>
      <c r="G52" s="97">
        <v>0</v>
      </c>
      <c r="H52" s="98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39" customFormat="1" ht="13.5" thickBot="1">
      <c r="A53" s="25" t="s">
        <v>73</v>
      </c>
      <c r="B53" s="134"/>
      <c r="C53" s="33"/>
      <c r="D53" s="33"/>
      <c r="E53" s="35"/>
      <c r="F53" s="33"/>
      <c r="G53" s="34">
        <f>SUM(G51:G52)</f>
        <v>68.34</v>
      </c>
      <c r="H53" s="35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39" customFormat="1">
      <c r="A54" s="40" t="s">
        <v>125</v>
      </c>
      <c r="B54" s="28"/>
      <c r="C54" s="41"/>
      <c r="D54" s="41"/>
      <c r="E54" s="56"/>
      <c r="F54" s="41"/>
      <c r="G54" s="55">
        <v>1990</v>
      </c>
      <c r="H54" s="56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39" customFormat="1">
      <c r="A55" s="50">
        <v>20.13</v>
      </c>
      <c r="B55" s="161"/>
      <c r="C55" s="51"/>
      <c r="D55" s="51"/>
      <c r="E55" s="54"/>
      <c r="F55" s="51"/>
      <c r="G55" s="53">
        <v>0</v>
      </c>
      <c r="H55" s="54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39" customFormat="1" ht="13.5" thickBot="1">
      <c r="A56" s="25" t="s">
        <v>111</v>
      </c>
      <c r="B56" s="32"/>
      <c r="C56" s="33"/>
      <c r="D56" s="33"/>
      <c r="E56" s="35"/>
      <c r="F56" s="33"/>
      <c r="G56" s="34">
        <f>SUM(G54:G55)</f>
        <v>1990</v>
      </c>
      <c r="H56" s="35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39" customFormat="1">
      <c r="A57" s="56" t="s">
        <v>84</v>
      </c>
      <c r="B57" s="136"/>
      <c r="C57" s="41"/>
      <c r="D57" s="41"/>
      <c r="E57" s="56"/>
      <c r="F57" s="41"/>
      <c r="G57" s="55">
        <v>565</v>
      </c>
      <c r="H57" s="56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39" customFormat="1">
      <c r="A58" s="50">
        <v>20.14</v>
      </c>
      <c r="B58" s="133"/>
      <c r="C58" s="51"/>
      <c r="D58" s="51"/>
      <c r="E58" s="54"/>
      <c r="F58" s="51"/>
      <c r="G58" s="53">
        <v>0</v>
      </c>
      <c r="H58" s="54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39" customFormat="1" ht="13.5" thickBot="1">
      <c r="A59" s="25" t="s">
        <v>74</v>
      </c>
      <c r="B59" s="134"/>
      <c r="C59" s="33"/>
      <c r="D59" s="33"/>
      <c r="E59" s="35"/>
      <c r="F59" s="33"/>
      <c r="G59" s="34">
        <f>SUM(G57:G58)</f>
        <v>565</v>
      </c>
      <c r="H59" s="35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39" customFormat="1">
      <c r="A60" s="56" t="s">
        <v>85</v>
      </c>
      <c r="B60" s="136"/>
      <c r="C60" s="41"/>
      <c r="D60" s="41"/>
      <c r="E60" s="56"/>
      <c r="F60" s="41"/>
      <c r="G60" s="55">
        <v>4977.1400000000003</v>
      </c>
      <c r="H60" s="56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39" customFormat="1">
      <c r="A61" s="49" t="s">
        <v>78</v>
      </c>
      <c r="B61" s="133"/>
      <c r="C61" s="51"/>
      <c r="D61" s="51"/>
      <c r="E61" s="54"/>
      <c r="F61" s="51"/>
      <c r="G61" s="53"/>
      <c r="H61" s="54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39" customFormat="1" ht="13.5" thickBot="1">
      <c r="A62" s="25" t="s">
        <v>79</v>
      </c>
      <c r="B62" s="32"/>
      <c r="C62" s="33"/>
      <c r="D62" s="33"/>
      <c r="E62" s="35"/>
      <c r="F62" s="33"/>
      <c r="G62" s="34">
        <f>SUM(G60:G61)</f>
        <v>4977.1400000000003</v>
      </c>
      <c r="H62" s="35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39" customFormat="1">
      <c r="A63" s="56" t="s">
        <v>72</v>
      </c>
      <c r="B63" s="28"/>
      <c r="C63" s="41"/>
      <c r="D63" s="41"/>
      <c r="E63" s="56"/>
      <c r="F63" s="41"/>
      <c r="G63" s="55">
        <v>4200</v>
      </c>
      <c r="H63" s="56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ht="13.5" thickBot="1">
      <c r="A64" s="27" t="s">
        <v>40</v>
      </c>
      <c r="B64" s="51" t="s">
        <v>113</v>
      </c>
      <c r="C64" s="29">
        <v>23</v>
      </c>
      <c r="D64" s="29">
        <v>486</v>
      </c>
      <c r="E64" s="126" t="s">
        <v>42</v>
      </c>
      <c r="F64" s="29">
        <v>18</v>
      </c>
      <c r="G64" s="30">
        <v>600</v>
      </c>
      <c r="H64" s="31" t="s">
        <v>44</v>
      </c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  <c r="FW64" s="36"/>
      <c r="FX64" s="36"/>
      <c r="FY64" s="36"/>
      <c r="FZ64" s="36"/>
      <c r="GA64" s="36"/>
      <c r="GB64" s="36"/>
      <c r="GC64" s="36"/>
      <c r="GD64" s="36"/>
      <c r="GE64" s="36"/>
      <c r="GF64" s="36"/>
      <c r="GG64" s="36"/>
      <c r="GH64" s="36"/>
      <c r="GI64" s="36"/>
      <c r="GJ64" s="36"/>
      <c r="GK64" s="36"/>
      <c r="GL64" s="36"/>
      <c r="GM64" s="36"/>
      <c r="GN64" s="36"/>
      <c r="GO64" s="36"/>
      <c r="GP64" s="36"/>
      <c r="GQ64" s="36"/>
      <c r="GR64" s="36"/>
      <c r="GS64" s="36"/>
      <c r="GT64" s="36"/>
      <c r="GU64" s="36"/>
      <c r="GV64" s="36"/>
      <c r="GW64" s="36"/>
      <c r="GX64" s="36"/>
      <c r="GY64" s="36"/>
      <c r="GZ64" s="36"/>
      <c r="HA64" s="36"/>
      <c r="HB64" s="36"/>
      <c r="HC64" s="36"/>
      <c r="HD64" s="36"/>
      <c r="HE64" s="36"/>
      <c r="HF64" s="36"/>
      <c r="HG64" s="36"/>
      <c r="HH64" s="36"/>
      <c r="HI64" s="36"/>
      <c r="HJ64" s="36"/>
      <c r="HK64" s="36"/>
      <c r="HL64" s="36"/>
      <c r="HM64" s="36"/>
      <c r="HN64" s="36"/>
      <c r="HO64" s="36"/>
      <c r="HP64" s="36"/>
      <c r="HQ64" s="36"/>
      <c r="HR64" s="36"/>
      <c r="HS64" s="36"/>
      <c r="HT64" s="36"/>
    </row>
    <row r="65" spans="1:228" s="57" customFormat="1" ht="13.5" thickBot="1">
      <c r="A65" s="61" t="s">
        <v>43</v>
      </c>
      <c r="B65" s="168"/>
      <c r="C65" s="169"/>
      <c r="D65" s="169"/>
      <c r="E65" s="170"/>
      <c r="F65" s="169"/>
      <c r="G65" s="171">
        <f>SUM(G63:G64)</f>
        <v>4800</v>
      </c>
      <c r="H65" s="167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</row>
    <row r="66" spans="1:228" s="39" customFormat="1">
      <c r="A66" s="163" t="s">
        <v>114</v>
      </c>
      <c r="B66" s="28" t="s">
        <v>113</v>
      </c>
      <c r="C66" s="29">
        <v>24</v>
      </c>
      <c r="D66" s="29">
        <v>493</v>
      </c>
      <c r="E66" s="126" t="s">
        <v>45</v>
      </c>
      <c r="F66" s="29"/>
      <c r="G66" s="30">
        <v>0.01</v>
      </c>
      <c r="H66" s="56" t="s">
        <v>115</v>
      </c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</row>
    <row r="67" spans="1:228" s="39" customFormat="1" ht="13.5" thickBot="1">
      <c r="A67" s="57" t="s">
        <v>118</v>
      </c>
      <c r="B67" s="32"/>
      <c r="C67" s="164"/>
      <c r="D67" s="164"/>
      <c r="E67" s="165"/>
      <c r="F67" s="164"/>
      <c r="G67" s="166">
        <f>SUM(G66)</f>
        <v>0.01</v>
      </c>
      <c r="H67" s="1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</row>
    <row r="68" spans="1:228" s="26" customFormat="1" ht="13.5" thickBot="1">
      <c r="A68" s="58" t="s">
        <v>126</v>
      </c>
      <c r="B68" s="59"/>
      <c r="C68" s="59"/>
      <c r="D68" s="59"/>
      <c r="E68" s="127"/>
      <c r="F68" s="59"/>
      <c r="G68" s="45">
        <f>G11+G13+G16+G20+G23+G26+G33+G44+G47+G50+G53+G56+G59+G62+G65+G67</f>
        <v>139958.88</v>
      </c>
      <c r="H68" s="60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7"/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7"/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7"/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7"/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</row>
    <row r="69" spans="1:228"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/>
      <c r="GJ69" s="26"/>
      <c r="GK69" s="26"/>
      <c r="GL69" s="26"/>
      <c r="GM69" s="26"/>
      <c r="GN69" s="26"/>
      <c r="GO69" s="26"/>
      <c r="GP69" s="26"/>
      <c r="GQ69" s="26"/>
      <c r="GR69" s="26"/>
      <c r="GS69" s="26"/>
      <c r="GT69" s="26"/>
      <c r="GU69" s="26"/>
      <c r="GV69" s="26"/>
      <c r="GW69" s="26"/>
      <c r="GX69" s="26"/>
      <c r="GY69" s="26"/>
      <c r="GZ69" s="26"/>
      <c r="HA69" s="26"/>
      <c r="HB69" s="26"/>
      <c r="HC69" s="26"/>
      <c r="HD69" s="26"/>
      <c r="HE69" s="26"/>
      <c r="HF69" s="26"/>
      <c r="HG69" s="26"/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personal</vt:lpstr>
      <vt:lpstr>materiale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2018-09-13T08:58:28Z</cp:lastPrinted>
  <dcterms:created xsi:type="dcterms:W3CDTF">2016-01-19T13:06:09Z</dcterms:created>
  <dcterms:modified xsi:type="dcterms:W3CDTF">2018-09-13T09:06:54Z</dcterms:modified>
</cp:coreProperties>
</file>