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90" activeTab="1"/>
  </bookViews>
  <sheets>
    <sheet name="personal" sheetId="1" r:id="rId1"/>
    <sheet name="materiale" sheetId="2" r:id="rId2"/>
  </sheets>
  <definedNames>
    <definedName name="_xlnm.Print_Area" localSheetId="0">personal!$A$1:$E$32</definedName>
  </definedNames>
  <calcPr calcId="125725"/>
</workbook>
</file>

<file path=xl/calcChain.xml><?xml version="1.0" encoding="utf-8"?>
<calcChain xmlns="http://schemas.openxmlformats.org/spreadsheetml/2006/main">
  <c r="G52" i="2"/>
  <c r="G48"/>
  <c r="G51"/>
  <c r="G41"/>
  <c r="G38"/>
  <c r="G27"/>
  <c r="G18"/>
  <c r="G14"/>
  <c r="G9"/>
  <c r="G46"/>
  <c r="G44"/>
  <c r="D17" i="1"/>
  <c r="D20"/>
  <c r="D14"/>
  <c r="D34"/>
  <c r="D32"/>
  <c r="D29"/>
  <c r="D26"/>
  <c r="D23"/>
  <c r="D12"/>
  <c r="D35" l="1"/>
</calcChain>
</file>

<file path=xl/sharedStrings.xml><?xml version="1.0" encoding="utf-8"?>
<sst xmlns="http://schemas.openxmlformats.org/spreadsheetml/2006/main" count="168" uniqueCount="115">
  <si>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</si>
  <si>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</si>
  <si>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</si>
  <si>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</si>
  <si>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</si>
  <si>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</si>
  <si>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</si>
  <si>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10.03.01</t>
  </si>
  <si>
    <t>Total 10.03.01</t>
  </si>
  <si>
    <t>10.03.02</t>
  </si>
  <si>
    <t>Total 10.03.02</t>
  </si>
  <si>
    <t>10.03.03</t>
  </si>
  <si>
    <t>Total 10.03.03</t>
  </si>
  <si>
    <t>10.03.04</t>
  </si>
  <si>
    <t>Total 10.03.04</t>
  </si>
  <si>
    <t>10.03.06</t>
  </si>
  <si>
    <t>Total 10.03.06</t>
  </si>
  <si>
    <t>INSPECTORATUL TERITORIAL DE MUNCA BRAILA</t>
  </si>
  <si>
    <t>salarii numerar</t>
  </si>
  <si>
    <t xml:space="preserve">CAP. 68 "ASIGURARI SI ASISTENTA SOCIALA" </t>
  </si>
  <si>
    <t>TITLUL 10  "CHELTUIELI DE PERSONAL"</t>
  </si>
  <si>
    <t>TITLUL 20  "BUNURI SI SERVICII"</t>
  </si>
  <si>
    <t>ziua</t>
  </si>
  <si>
    <t>ORDIN DE PLATA/ CEC/ 
FOAIE DE VARSAMANT</t>
  </si>
  <si>
    <t>FURNIZOR</t>
  </si>
  <si>
    <t>FACTURA</t>
  </si>
  <si>
    <t>20.01.03</t>
  </si>
  <si>
    <t>AJPIS BRAILA</t>
  </si>
  <si>
    <t>cota parte chelt.gaze natuale</t>
  </si>
  <si>
    <t>Total 20.01.03</t>
  </si>
  <si>
    <t>20.01.04</t>
  </si>
  <si>
    <t>C.U.P. DUNAREA BRAILA</t>
  </si>
  <si>
    <t>apa-canal</t>
  </si>
  <si>
    <t>BRAI-CATA SRL BRAILA</t>
  </si>
  <si>
    <t>salubrizare</t>
  </si>
  <si>
    <t>Total 20.01.04</t>
  </si>
  <si>
    <t>20.01.08</t>
  </si>
  <si>
    <t>CEC</t>
  </si>
  <si>
    <t>D.R.P. CONSTANTA</t>
  </si>
  <si>
    <t>Total 20.01.08</t>
  </si>
  <si>
    <t>20.01.30</t>
  </si>
  <si>
    <t>C.J.P. BRAILA</t>
  </si>
  <si>
    <t>cota parte chelt.paza</t>
  </si>
  <si>
    <t>Total 20.01.30</t>
  </si>
  <si>
    <t>20.30.04</t>
  </si>
  <si>
    <t>Total 20.06</t>
  </si>
  <si>
    <t>COLEGIUL TEHNIC C.D. NENITESCU BRAILA</t>
  </si>
  <si>
    <t>Total 20.30.04</t>
  </si>
  <si>
    <t>chirie arhiva</t>
  </si>
  <si>
    <t>I.T.M.BRAILA</t>
  </si>
  <si>
    <t>alimentare card-uri salarii+plata contrib.salariati</t>
  </si>
  <si>
    <t>10.01.30</t>
  </si>
  <si>
    <t>Total 10.01.30</t>
  </si>
  <si>
    <t>ENGIE ROMANIA SA</t>
  </si>
  <si>
    <t>frunizare gaze naturale</t>
  </si>
  <si>
    <t>abonament cablu tv</t>
  </si>
  <si>
    <t>ORANGE ROMANIA SA</t>
  </si>
  <si>
    <t>chelt.telef.mobil</t>
  </si>
  <si>
    <t>ROMANIAN SECURITY SYSTEMS BUCURESTI</t>
  </si>
  <si>
    <t>servicii paza</t>
  </si>
  <si>
    <t>RCS&amp;RDS BUCURESTI</t>
  </si>
  <si>
    <t>ELECTRICA FURNIZARE SA</t>
  </si>
  <si>
    <t>energie electrica</t>
  </si>
  <si>
    <t>taxe postale</t>
  </si>
  <si>
    <t>FV</t>
  </si>
  <si>
    <t>restituit sold neutilizat</t>
  </si>
  <si>
    <t>perioada: 01.02 - 28.02.2018</t>
  </si>
  <si>
    <t>Subtotal 10.01.01</t>
  </si>
  <si>
    <t>Subtotal 10.01.30</t>
  </si>
  <si>
    <t>Subtotal 10.03.01</t>
  </si>
  <si>
    <t>Subtotal 10.03.02</t>
  </si>
  <si>
    <t>Subtotal 10.03.03</t>
  </si>
  <si>
    <t>Subtotal 10.03.04</t>
  </si>
  <si>
    <t>Subtotal 10.03.06</t>
  </si>
  <si>
    <t>februarie</t>
  </si>
  <si>
    <t>Total februarie 2018</t>
  </si>
  <si>
    <t>10.03.07</t>
  </si>
  <si>
    <t>Total 10.03.07</t>
  </si>
  <si>
    <t>contributie asiguratorie de munca</t>
  </si>
  <si>
    <t>10.01.13</t>
  </si>
  <si>
    <t>Total 10.01.13</t>
  </si>
  <si>
    <t>diurna deplasare</t>
  </si>
  <si>
    <t>plata ind.concediu medical platit de unitate</t>
  </si>
  <si>
    <t>perioada: 01.02.- 28.02.2018</t>
  </si>
  <si>
    <t>Subtotal 20.01.03</t>
  </si>
  <si>
    <t>Subtotal 20.01.04</t>
  </si>
  <si>
    <t>Subtotal 20.01.08</t>
  </si>
  <si>
    <t>Subtotal 20.01.30</t>
  </si>
  <si>
    <t>Subtotal 20.06</t>
  </si>
  <si>
    <t>Subtotal 20.30.04</t>
  </si>
  <si>
    <t>Total 20.11</t>
  </si>
  <si>
    <t>chelt.abonament ziar local</t>
  </si>
  <si>
    <t>Total 20.14</t>
  </si>
  <si>
    <t>DIRECTIA DE SANATATE PUBLICA BRAILA</t>
  </si>
  <si>
    <t>cv determinari</t>
  </si>
  <si>
    <t>20.01.01</t>
  </si>
  <si>
    <t>Total 20.01.01</t>
  </si>
  <si>
    <t>SELADO COM SRL BRAILA</t>
  </si>
  <si>
    <t>imprimate tipizate</t>
  </si>
  <si>
    <t>TELEKOM ROMANIA SA</t>
  </si>
  <si>
    <t>chelt.telef.fix</t>
  </si>
  <si>
    <t>serv.mentenanta</t>
  </si>
  <si>
    <t>monitoriz.interv.</t>
  </si>
  <si>
    <t>chelt.comune taxa teren</t>
  </si>
  <si>
    <t>CONFIDENT SERV SRL BRAILA</t>
  </si>
  <si>
    <t>serv.curatenie</t>
  </si>
  <si>
    <t>MIN TRANS SERVICE SRL BRAILA</t>
  </si>
  <si>
    <t>CEDAROM TRADE SRL BRAILA</t>
  </si>
  <si>
    <t>revizie auto</t>
  </si>
  <si>
    <t>cv sursa calc.</t>
  </si>
  <si>
    <t>chelt.deplasare</t>
  </si>
  <si>
    <t>20.30.03</t>
  </si>
  <si>
    <t>Total 20.30.03</t>
  </si>
  <si>
    <t>ASIROM VIG BUCURESTI</t>
  </si>
  <si>
    <t>asigurari RCA</t>
  </si>
</sst>
</file>

<file path=xl/styles.xml><?xml version="1.0" encoding="utf-8"?>
<styleSheet xmlns="http://schemas.openxmlformats.org/spreadsheetml/2006/main">
  <numFmts count="3">
    <numFmt numFmtId="164" formatCode="_-* #,##0.00\ _l_e_i_-;\-* #,##0.00\ _l_e_i_-;_-* \-??\ _l_e_i_-;_-@_-"/>
    <numFmt numFmtId="165" formatCode="#,##0.00&quot;      &quot;;&quot;-&quot;#,##0.00&quot;      &quot;;&quot;-&quot;#&quot;      &quot;;@&quot; &quot;"/>
    <numFmt numFmtId="166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3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11"/>
    <xf numFmtId="0" fontId="11" fillId="39" borderId="12"/>
    <xf numFmtId="164" fontId="6" fillId="0" borderId="0" applyFill="0" applyBorder="0" applyAlignment="0" applyProtection="0"/>
    <xf numFmtId="165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13"/>
    <xf numFmtId="0" fontId="16" fillId="0" borderId="14"/>
    <xf numFmtId="0" fontId="17" fillId="0" borderId="15"/>
    <xf numFmtId="0" fontId="17" fillId="0" borderId="0"/>
    <xf numFmtId="0" fontId="14" fillId="0" borderId="0">
      <alignment horizontal="center" textRotation="90"/>
    </xf>
    <xf numFmtId="0" fontId="18" fillId="25" borderId="11"/>
    <xf numFmtId="0" fontId="19" fillId="0" borderId="16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17"/>
    <xf numFmtId="0" fontId="23" fillId="38" borderId="18"/>
    <xf numFmtId="0" fontId="24" fillId="0" borderId="0"/>
    <xf numFmtId="166" fontId="24" fillId="0" borderId="0"/>
    <xf numFmtId="0" fontId="25" fillId="0" borderId="0"/>
    <xf numFmtId="0" fontId="4" fillId="0" borderId="2" applyNumberFormat="0" applyFill="0" applyAlignment="0" applyProtection="0"/>
    <xf numFmtId="0" fontId="26" fillId="0" borderId="19"/>
    <xf numFmtId="0" fontId="27" fillId="0" borderId="0"/>
  </cellStyleXfs>
  <cellXfs count="146">
    <xf numFmtId="0" fontId="0" fillId="0" borderId="0" xfId="0"/>
    <xf numFmtId="0" fontId="5" fillId="0" borderId="0" xfId="0" applyFont="1"/>
    <xf numFmtId="4" fontId="0" fillId="0" borderId="0" xfId="0" applyNumberFormat="1"/>
    <xf numFmtId="0" fontId="5" fillId="0" borderId="1" xfId="0" applyFont="1" applyBorder="1"/>
    <xf numFmtId="0" fontId="0" fillId="0" borderId="1" xfId="0" applyBorder="1"/>
    <xf numFmtId="0" fontId="0" fillId="0" borderId="3" xfId="0" applyBorder="1"/>
    <xf numFmtId="14" fontId="5" fillId="0" borderId="1" xfId="0" applyNumberFormat="1" applyFont="1" applyBorder="1"/>
    <xf numFmtId="0" fontId="0" fillId="0" borderId="3" xfId="0" applyFont="1" applyBorder="1"/>
    <xf numFmtId="3" fontId="0" fillId="0" borderId="3" xfId="0" applyNumberFormat="1" applyFont="1" applyBorder="1"/>
    <xf numFmtId="0" fontId="5" fillId="0" borderId="5" xfId="0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/>
    <xf numFmtId="0" fontId="0" fillId="0" borderId="1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5" fillId="0" borderId="4" xfId="0" applyFont="1" applyBorder="1"/>
    <xf numFmtId="0" fontId="0" fillId="0" borderId="4" xfId="0" applyBorder="1"/>
    <xf numFmtId="0" fontId="0" fillId="0" borderId="6" xfId="0" applyFont="1" applyBorder="1" applyAlignment="1">
      <alignment horizontal="center"/>
    </xf>
    <xf numFmtId="0" fontId="0" fillId="0" borderId="6" xfId="0" applyBorder="1"/>
    <xf numFmtId="0" fontId="0" fillId="0" borderId="4" xfId="0" applyBorder="1" applyAlignment="1">
      <alignment horizontal="center"/>
    </xf>
    <xf numFmtId="0" fontId="5" fillId="0" borderId="6" xfId="0" applyFont="1" applyBorder="1"/>
    <xf numFmtId="2" fontId="0" fillId="0" borderId="1" xfId="0" applyNumberFormat="1" applyFont="1" applyBorder="1"/>
    <xf numFmtId="2" fontId="0" fillId="0" borderId="3" xfId="0" applyNumberFormat="1" applyFont="1" applyBorder="1"/>
    <xf numFmtId="2" fontId="0" fillId="0" borderId="4" xfId="0" applyNumberFormat="1" applyFont="1" applyBorder="1"/>
    <xf numFmtId="2" fontId="0" fillId="0" borderId="6" xfId="0" applyNumberFormat="1" applyFont="1" applyBorder="1"/>
    <xf numFmtId="2" fontId="0" fillId="0" borderId="0" xfId="0" applyNumberFormat="1"/>
    <xf numFmtId="0" fontId="0" fillId="0" borderId="7" xfId="0" applyBorder="1"/>
    <xf numFmtId="0" fontId="5" fillId="0" borderId="0" xfId="0" applyFont="1" applyBorder="1"/>
    <xf numFmtId="0" fontId="5" fillId="0" borderId="8" xfId="0" applyFont="1" applyBorder="1"/>
    <xf numFmtId="14" fontId="0" fillId="0" borderId="8" xfId="0" applyNumberFormat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8" xfId="0" applyFill="1" applyBorder="1"/>
    <xf numFmtId="2" fontId="0" fillId="0" borderId="8" xfId="0" applyNumberFormat="1" applyBorder="1"/>
    <xf numFmtId="0" fontId="6" fillId="0" borderId="8" xfId="0" applyFont="1" applyBorder="1" applyAlignment="1">
      <alignment horizontal="left"/>
    </xf>
    <xf numFmtId="14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2" fontId="0" fillId="0" borderId="7" xfId="0" applyNumberFormat="1" applyBorder="1" applyAlignment="1">
      <alignment horizontal="right"/>
    </xf>
    <xf numFmtId="0" fontId="0" fillId="0" borderId="7" xfId="0" applyBorder="1" applyAlignment="1">
      <alignment horizontal="left"/>
    </xf>
    <xf numFmtId="0" fontId="0" fillId="0" borderId="9" xfId="0" applyBorder="1"/>
    <xf numFmtId="0" fontId="0" fillId="0" borderId="10" xfId="0" applyBorder="1"/>
    <xf numFmtId="0" fontId="0" fillId="0" borderId="10" xfId="0" applyFont="1" applyBorder="1" applyAlignment="1">
      <alignment horizontal="center"/>
    </xf>
    <xf numFmtId="0" fontId="0" fillId="0" borderId="10" xfId="0" applyFont="1" applyBorder="1"/>
    <xf numFmtId="2" fontId="0" fillId="0" borderId="10" xfId="0" applyNumberFormat="1" applyFont="1" applyBorder="1"/>
    <xf numFmtId="0" fontId="5" fillId="0" borderId="0" xfId="0" applyFont="1" applyAlignment="1">
      <alignment horizontal="center"/>
    </xf>
    <xf numFmtId="0" fontId="0" fillId="0" borderId="20" xfId="0" applyBorder="1"/>
    <xf numFmtId="0" fontId="0" fillId="0" borderId="0" xfId="0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20" xfId="0" applyFont="1" applyBorder="1"/>
    <xf numFmtId="0" fontId="5" fillId="0" borderId="21" xfId="0" applyFont="1" applyFill="1" applyBorder="1"/>
    <xf numFmtId="0" fontId="0" fillId="0" borderId="21" xfId="0" applyBorder="1" applyAlignment="1">
      <alignment horizontal="center"/>
    </xf>
    <xf numFmtId="2" fontId="5" fillId="0" borderId="21" xfId="0" applyNumberFormat="1" applyFont="1" applyBorder="1"/>
    <xf numFmtId="0" fontId="0" fillId="0" borderId="21" xfId="0" applyBorder="1"/>
    <xf numFmtId="0" fontId="0" fillId="0" borderId="20" xfId="0" applyFont="1" applyBorder="1" applyAlignment="1">
      <alignment horizontal="center"/>
    </xf>
    <xf numFmtId="3" fontId="0" fillId="0" borderId="20" xfId="0" applyNumberFormat="1" applyFont="1" applyBorder="1"/>
    <xf numFmtId="0" fontId="5" fillId="0" borderId="22" xfId="0" applyFont="1" applyBorder="1"/>
    <xf numFmtId="3" fontId="0" fillId="0" borderId="24" xfId="0" applyNumberFormat="1" applyFont="1" applyBorder="1"/>
    <xf numFmtId="0" fontId="5" fillId="0" borderId="22" xfId="0" applyFont="1" applyBorder="1" applyAlignment="1">
      <alignment horizontal="left"/>
    </xf>
    <xf numFmtId="0" fontId="0" fillId="0" borderId="22" xfId="0" applyBorder="1" applyAlignment="1">
      <alignment horizontal="center"/>
    </xf>
    <xf numFmtId="0" fontId="0" fillId="0" borderId="22" xfId="0" applyBorder="1"/>
    <xf numFmtId="2" fontId="0" fillId="0" borderId="22" xfId="0" applyNumberFormat="1" applyBorder="1" applyAlignment="1">
      <alignment horizontal="right"/>
    </xf>
    <xf numFmtId="0" fontId="0" fillId="0" borderId="22" xfId="0" applyBorder="1" applyAlignment="1">
      <alignment horizontal="left"/>
    </xf>
    <xf numFmtId="0" fontId="5" fillId="0" borderId="8" xfId="0" applyFont="1" applyBorder="1" applyAlignment="1">
      <alignment horizontal="left"/>
    </xf>
    <xf numFmtId="2" fontId="0" fillId="0" borderId="8" xfId="0" applyNumberFormat="1" applyBorder="1" applyAlignment="1">
      <alignment horizontal="right"/>
    </xf>
    <xf numFmtId="0" fontId="0" fillId="0" borderId="8" xfId="0" applyBorder="1" applyAlignment="1">
      <alignment horizontal="left"/>
    </xf>
    <xf numFmtId="0" fontId="0" fillId="0" borderId="25" xfId="0" applyBorder="1"/>
    <xf numFmtId="0" fontId="5" fillId="0" borderId="26" xfId="0" applyFont="1" applyFill="1" applyBorder="1"/>
    <xf numFmtId="0" fontId="5" fillId="0" borderId="21" xfId="0" applyFont="1" applyBorder="1" applyAlignment="1">
      <alignment horizontal="center"/>
    </xf>
    <xf numFmtId="0" fontId="5" fillId="0" borderId="21" xfId="0" applyFont="1" applyBorder="1"/>
    <xf numFmtId="0" fontId="0" fillId="0" borderId="27" xfId="0" applyBorder="1"/>
    <xf numFmtId="14" fontId="0" fillId="0" borderId="28" xfId="0" applyNumberFormat="1" applyBorder="1" applyAlignment="1">
      <alignment horizontal="center"/>
    </xf>
    <xf numFmtId="0" fontId="0" fillId="0" borderId="29" xfId="0" applyFill="1" applyBorder="1" applyAlignment="1">
      <alignment horizontal="center"/>
    </xf>
    <xf numFmtId="0" fontId="0" fillId="0" borderId="29" xfId="0" applyFill="1" applyBorder="1"/>
    <xf numFmtId="2" fontId="0" fillId="0" borderId="29" xfId="0" applyNumberFormat="1" applyBorder="1"/>
    <xf numFmtId="0" fontId="5" fillId="0" borderId="29" xfId="0" applyFont="1" applyBorder="1" applyAlignment="1">
      <alignment horizontal="right"/>
    </xf>
    <xf numFmtId="0" fontId="5" fillId="0" borderId="20" xfId="0" applyFont="1" applyBorder="1" applyAlignment="1">
      <alignment horizontal="center"/>
    </xf>
    <xf numFmtId="2" fontId="5" fillId="0" borderId="20" xfId="0" applyNumberFormat="1" applyFont="1" applyBorder="1" applyAlignment="1">
      <alignment horizontal="center"/>
    </xf>
    <xf numFmtId="0" fontId="0" fillId="0" borderId="25" xfId="0" applyBorder="1" applyAlignment="1">
      <alignment horizontal="center"/>
    </xf>
    <xf numFmtId="3" fontId="0" fillId="0" borderId="4" xfId="0" applyNumberFormat="1" applyFont="1" applyBorder="1"/>
    <xf numFmtId="0" fontId="0" fillId="0" borderId="30" xfId="0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23" xfId="0" applyBorder="1"/>
    <xf numFmtId="2" fontId="0" fillId="0" borderId="1" xfId="0" applyNumberFormat="1" applyFont="1" applyBorder="1" applyAlignment="1">
      <alignment horizontal="right"/>
    </xf>
    <xf numFmtId="2" fontId="5" fillId="0" borderId="0" xfId="0" applyNumberFormat="1" applyFont="1" applyAlignment="1">
      <alignment horizontal="right"/>
    </xf>
    <xf numFmtId="2" fontId="0" fillId="0" borderId="4" xfId="0" applyNumberFormat="1" applyFont="1" applyBorder="1" applyAlignment="1">
      <alignment horizontal="right"/>
    </xf>
    <xf numFmtId="2" fontId="0" fillId="0" borderId="22" xfId="0" applyNumberFormat="1" applyFont="1" applyBorder="1" applyAlignment="1">
      <alignment horizontal="right"/>
    </xf>
    <xf numFmtId="2" fontId="0" fillId="0" borderId="6" xfId="0" applyNumberFormat="1" applyFont="1" applyBorder="1" applyAlignment="1">
      <alignment horizontal="right"/>
    </xf>
    <xf numFmtId="2" fontId="0" fillId="0" borderId="3" xfId="0" applyNumberFormat="1" applyFont="1" applyBorder="1" applyAlignment="1">
      <alignment horizontal="right"/>
    </xf>
    <xf numFmtId="2" fontId="0" fillId="0" borderId="20" xfId="0" applyNumberFormat="1" applyFont="1" applyBorder="1" applyAlignment="1">
      <alignment horizontal="right"/>
    </xf>
    <xf numFmtId="2" fontId="5" fillId="0" borderId="21" xfId="0" applyNumberFormat="1" applyFont="1" applyBorder="1" applyAlignment="1">
      <alignment horizontal="right"/>
    </xf>
    <xf numFmtId="2" fontId="0" fillId="0" borderId="0" xfId="0" applyNumberFormat="1" applyAlignment="1">
      <alignment horizontal="right"/>
    </xf>
    <xf numFmtId="0" fontId="0" fillId="0" borderId="33" xfId="0" applyBorder="1"/>
    <xf numFmtId="2" fontId="0" fillId="0" borderId="8" xfId="0" applyNumberFormat="1" applyFont="1" applyBorder="1" applyAlignment="1">
      <alignment horizontal="right"/>
    </xf>
    <xf numFmtId="0" fontId="5" fillId="0" borderId="5" xfId="0" applyFont="1" applyBorder="1" applyAlignment="1">
      <alignment horizontal="center"/>
    </xf>
    <xf numFmtId="2" fontId="0" fillId="0" borderId="5" xfId="0" applyNumberFormat="1" applyFont="1" applyBorder="1" applyAlignment="1">
      <alignment horizontal="right"/>
    </xf>
    <xf numFmtId="2" fontId="0" fillId="0" borderId="7" xfId="0" applyNumberFormat="1" applyFont="1" applyBorder="1" applyAlignment="1">
      <alignment horizontal="right"/>
    </xf>
    <xf numFmtId="0" fontId="0" fillId="0" borderId="8" xfId="0" applyFont="1" applyBorder="1" applyAlignment="1">
      <alignment horizontal="center"/>
    </xf>
    <xf numFmtId="3" fontId="0" fillId="0" borderId="32" xfId="0" applyNumberFormat="1" applyFont="1" applyBorder="1"/>
    <xf numFmtId="0" fontId="0" fillId="0" borderId="28" xfId="0" applyFont="1" applyBorder="1" applyAlignment="1">
      <alignment horizontal="center"/>
    </xf>
    <xf numFmtId="0" fontId="0" fillId="0" borderId="29" xfId="0" applyFont="1" applyBorder="1" applyAlignment="1">
      <alignment horizontal="center"/>
    </xf>
    <xf numFmtId="2" fontId="0" fillId="0" borderId="29" xfId="0" applyNumberFormat="1" applyFont="1" applyBorder="1" applyAlignment="1">
      <alignment horizontal="right"/>
    </xf>
    <xf numFmtId="3" fontId="0" fillId="0" borderId="29" xfId="0" applyNumberFormat="1" applyFont="1" applyBorder="1"/>
    <xf numFmtId="0" fontId="0" fillId="0" borderId="29" xfId="0" applyFont="1" applyBorder="1"/>
    <xf numFmtId="0" fontId="0" fillId="0" borderId="31" xfId="0" applyBorder="1"/>
    <xf numFmtId="3" fontId="0" fillId="0" borderId="6" xfId="0" applyNumberFormat="1" applyFont="1" applyBorder="1"/>
    <xf numFmtId="0" fontId="0" fillId="0" borderId="7" xfId="0" applyFont="1" applyBorder="1"/>
    <xf numFmtId="0" fontId="0" fillId="0" borderId="7" xfId="0" applyFont="1" applyBorder="1" applyAlignment="1">
      <alignment horizontal="center"/>
    </xf>
    <xf numFmtId="3" fontId="0" fillId="0" borderId="34" xfId="0" applyNumberFormat="1" applyFont="1" applyBorder="1"/>
    <xf numFmtId="3" fontId="0" fillId="0" borderId="22" xfId="0" applyNumberFormat="1" applyFont="1" applyBorder="1"/>
    <xf numFmtId="3" fontId="0" fillId="0" borderId="8" xfId="0" applyNumberFormat="1" applyBorder="1"/>
    <xf numFmtId="0" fontId="0" fillId="0" borderId="0" xfId="0" applyBorder="1" applyAlignment="1">
      <alignment horizontal="center"/>
    </xf>
    <xf numFmtId="0" fontId="0" fillId="0" borderId="4" xfId="0" applyFont="1" applyBorder="1"/>
    <xf numFmtId="0" fontId="0" fillId="0" borderId="0" xfId="0" applyFont="1" applyBorder="1" applyAlignment="1">
      <alignment horizontal="center"/>
    </xf>
    <xf numFmtId="0" fontId="0" fillId="0" borderId="33" xfId="0" applyBorder="1" applyAlignment="1">
      <alignment horizontal="center"/>
    </xf>
    <xf numFmtId="2" fontId="0" fillId="0" borderId="33" xfId="0" applyNumberFormat="1" applyBorder="1" applyAlignment="1">
      <alignment horizontal="right"/>
    </xf>
    <xf numFmtId="0" fontId="0" fillId="0" borderId="33" xfId="0" applyBorder="1" applyAlignment="1">
      <alignment horizontal="left"/>
    </xf>
    <xf numFmtId="0" fontId="0" fillId="0" borderId="6" xfId="0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/>
    </xf>
    <xf numFmtId="0" fontId="0" fillId="0" borderId="22" xfId="0" applyFont="1" applyBorder="1" applyAlignment="1">
      <alignment horizontal="center" wrapText="1"/>
    </xf>
    <xf numFmtId="2" fontId="0" fillId="0" borderId="22" xfId="0" applyNumberFormat="1" applyFont="1" applyBorder="1"/>
    <xf numFmtId="0" fontId="0" fillId="0" borderId="35" xfId="0" applyFont="1" applyBorder="1" applyAlignment="1">
      <alignment horizontal="center"/>
    </xf>
    <xf numFmtId="0" fontId="0" fillId="0" borderId="8" xfId="0" applyFont="1" applyBorder="1" applyAlignment="1">
      <alignment horizontal="left"/>
    </xf>
    <xf numFmtId="0" fontId="0" fillId="0" borderId="8" xfId="0" applyFont="1" applyBorder="1" applyAlignment="1">
      <alignment horizontal="center" wrapText="1"/>
    </xf>
    <xf numFmtId="0" fontId="0" fillId="0" borderId="8" xfId="0" applyFont="1" applyBorder="1"/>
    <xf numFmtId="2" fontId="0" fillId="0" borderId="8" xfId="0" applyNumberFormat="1" applyFont="1" applyBorder="1"/>
    <xf numFmtId="3" fontId="0" fillId="0" borderId="8" xfId="0" applyNumberFormat="1" applyFont="1" applyBorder="1"/>
    <xf numFmtId="2" fontId="0" fillId="0" borderId="20" xfId="0" applyNumberFormat="1" applyFont="1" applyBorder="1"/>
    <xf numFmtId="0" fontId="5" fillId="0" borderId="33" xfId="0" applyFont="1" applyBorder="1" applyAlignment="1">
      <alignment horizontal="left"/>
    </xf>
    <xf numFmtId="0" fontId="0" fillId="0" borderId="7" xfId="0" applyFont="1" applyBorder="1" applyAlignment="1">
      <alignment horizontal="left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0" fillId="0" borderId="22" xfId="0" applyBorder="1" applyAlignment="1">
      <alignment horizontal="left" wrapText="1"/>
    </xf>
    <xf numFmtId="2" fontId="0" fillId="0" borderId="22" xfId="0" applyNumberFormat="1" applyFont="1" applyBorder="1" applyAlignment="1"/>
    <xf numFmtId="2" fontId="0" fillId="0" borderId="7" xfId="0" applyNumberFormat="1" applyFont="1" applyBorder="1" applyAlignment="1"/>
    <xf numFmtId="1" fontId="0" fillId="0" borderId="4" xfId="0" applyNumberFormat="1" applyBorder="1" applyAlignment="1">
      <alignment horizontal="center"/>
    </xf>
    <xf numFmtId="0" fontId="5" fillId="0" borderId="36" xfId="0" applyFont="1" applyBorder="1"/>
    <xf numFmtId="0" fontId="0" fillId="0" borderId="31" xfId="0" applyFont="1" applyBorder="1" applyAlignment="1">
      <alignment horizontal="center"/>
    </xf>
    <xf numFmtId="0" fontId="5" fillId="0" borderId="37" xfId="0" applyFont="1" applyBorder="1"/>
    <xf numFmtId="0" fontId="0" fillId="0" borderId="37" xfId="0" applyBorder="1"/>
    <xf numFmtId="0" fontId="0" fillId="0" borderId="35" xfId="0" applyBorder="1"/>
    <xf numFmtId="0" fontId="0" fillId="0" borderId="30" xfId="0" applyBorder="1"/>
    <xf numFmtId="0" fontId="0" fillId="0" borderId="38" xfId="0" applyBorder="1"/>
    <xf numFmtId="0" fontId="5" fillId="0" borderId="0" xfId="0" applyFont="1" applyAlignment="1">
      <alignment horizontal="left"/>
    </xf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5"/>
  <sheetViews>
    <sheetView topLeftCell="A13" workbookViewId="0">
      <selection activeCell="A20" sqref="A20"/>
    </sheetView>
  </sheetViews>
  <sheetFormatPr defaultRowHeight="12.75"/>
  <cols>
    <col min="1" max="1" width="20.28515625" customWidth="1"/>
    <col min="2" max="2" width="9.140625" style="11"/>
    <col min="3" max="3" width="6.5703125" style="11" customWidth="1"/>
    <col min="4" max="4" width="15.28515625" style="91" customWidth="1"/>
    <col min="5" max="5" width="42.85546875" customWidth="1"/>
  </cols>
  <sheetData>
    <row r="1" spans="1:6">
      <c r="A1" s="1" t="s">
        <v>17</v>
      </c>
      <c r="B1" s="44"/>
      <c r="C1" s="44"/>
      <c r="D1" s="84"/>
    </row>
    <row r="3" spans="1:6">
      <c r="A3" s="1" t="s">
        <v>19</v>
      </c>
      <c r="B3" s="44"/>
      <c r="C3" s="44"/>
      <c r="D3" s="84"/>
      <c r="E3" s="1"/>
    </row>
    <row r="4" spans="1:6">
      <c r="A4" s="1" t="s">
        <v>20</v>
      </c>
      <c r="B4" s="44"/>
      <c r="C4" s="44"/>
      <c r="D4" s="84"/>
      <c r="F4" s="2"/>
    </row>
    <row r="5" spans="1:6">
      <c r="A5" s="1"/>
      <c r="B5" s="44"/>
      <c r="C5" s="44"/>
      <c r="D5" s="84"/>
      <c r="F5" s="2"/>
    </row>
    <row r="6" spans="1:6">
      <c r="A6" s="1"/>
      <c r="B6" s="44" t="s">
        <v>66</v>
      </c>
      <c r="C6" s="44"/>
      <c r="D6" s="84"/>
      <c r="E6" s="12"/>
      <c r="F6" s="2"/>
    </row>
    <row r="7" spans="1:6">
      <c r="B7" s="44"/>
      <c r="C7" s="44"/>
      <c r="D7" s="84"/>
    </row>
    <row r="8" spans="1:6" s="11" customFormat="1" ht="13.5" thickBot="1">
      <c r="A8" s="76" t="s">
        <v>4</v>
      </c>
      <c r="B8" s="76" t="s">
        <v>0</v>
      </c>
      <c r="C8" s="76" t="s">
        <v>1</v>
      </c>
      <c r="D8" s="77" t="s">
        <v>2</v>
      </c>
      <c r="E8" s="76" t="s">
        <v>3</v>
      </c>
    </row>
    <row r="9" spans="1:6" s="11" customFormat="1">
      <c r="A9" s="19" t="s">
        <v>67</v>
      </c>
      <c r="B9" s="94"/>
      <c r="C9" s="94"/>
      <c r="D9" s="95">
        <v>166070</v>
      </c>
      <c r="E9" s="94"/>
    </row>
    <row r="10" spans="1:6">
      <c r="A10" s="6" t="s">
        <v>5</v>
      </c>
      <c r="B10" s="10" t="s">
        <v>74</v>
      </c>
      <c r="C10" s="10">
        <v>14</v>
      </c>
      <c r="D10" s="83">
        <v>205995</v>
      </c>
      <c r="E10" s="4" t="s">
        <v>50</v>
      </c>
    </row>
    <row r="11" spans="1:6">
      <c r="A11" s="6"/>
      <c r="B11" s="10" t="s">
        <v>74</v>
      </c>
      <c r="C11" s="10">
        <v>15</v>
      </c>
      <c r="D11" s="83">
        <v>4621</v>
      </c>
      <c r="E11" s="4" t="s">
        <v>18</v>
      </c>
    </row>
    <row r="12" spans="1:6">
      <c r="A12" s="17" t="s">
        <v>6</v>
      </c>
      <c r="B12" s="80"/>
      <c r="C12" s="20"/>
      <c r="D12" s="85">
        <f>SUM(D9:D11)</f>
        <v>376686</v>
      </c>
      <c r="E12" s="17"/>
    </row>
    <row r="13" spans="1:6">
      <c r="A13" s="56" t="s">
        <v>79</v>
      </c>
      <c r="B13" s="10" t="s">
        <v>74</v>
      </c>
      <c r="C13" s="59">
        <v>2</v>
      </c>
      <c r="D13" s="86">
        <v>102</v>
      </c>
      <c r="E13" s="60" t="s">
        <v>81</v>
      </c>
    </row>
    <row r="14" spans="1:6" ht="13.5" thickBot="1">
      <c r="A14" s="27" t="s">
        <v>80</v>
      </c>
      <c r="B14" s="36"/>
      <c r="C14" s="36"/>
      <c r="D14" s="96">
        <f>SUM(D13)</f>
        <v>102</v>
      </c>
      <c r="E14" s="27"/>
    </row>
    <row r="15" spans="1:6">
      <c r="A15" s="92" t="s">
        <v>68</v>
      </c>
      <c r="B15" s="48"/>
      <c r="C15" s="48"/>
      <c r="D15" s="93">
        <v>839</v>
      </c>
      <c r="E15" s="47"/>
    </row>
    <row r="16" spans="1:6">
      <c r="A16" s="60" t="s">
        <v>51</v>
      </c>
      <c r="B16" s="10" t="s">
        <v>74</v>
      </c>
      <c r="C16" s="59">
        <v>14</v>
      </c>
      <c r="D16" s="86">
        <v>273</v>
      </c>
      <c r="E16" s="60" t="s">
        <v>82</v>
      </c>
    </row>
    <row r="17" spans="1:5" s="46" customFormat="1" ht="13.5" thickBot="1">
      <c r="A17" s="27" t="s">
        <v>52</v>
      </c>
      <c r="B17" s="36"/>
      <c r="C17" s="36"/>
      <c r="D17" s="96">
        <f>SUM(D15:D16)</f>
        <v>1112</v>
      </c>
      <c r="E17" s="27"/>
    </row>
    <row r="18" spans="1:5" s="46" customFormat="1">
      <c r="A18" s="19" t="s">
        <v>69</v>
      </c>
      <c r="B18" s="48"/>
      <c r="C18" s="48"/>
      <c r="D18" s="93">
        <v>26297</v>
      </c>
      <c r="E18" s="47"/>
    </row>
    <row r="19" spans="1:5">
      <c r="A19" s="56" t="s">
        <v>7</v>
      </c>
      <c r="B19" s="10"/>
      <c r="C19" s="81"/>
      <c r="D19" s="86">
        <v>0</v>
      </c>
      <c r="E19" s="60"/>
    </row>
    <row r="20" spans="1:5" ht="13.5" thickBot="1">
      <c r="A20" s="27" t="s">
        <v>8</v>
      </c>
      <c r="B20" s="99"/>
      <c r="C20" s="100"/>
      <c r="D20" s="101">
        <f>SUM(D18:D19)</f>
        <v>26297</v>
      </c>
      <c r="E20" s="102"/>
    </row>
    <row r="21" spans="1:5">
      <c r="A21" s="19" t="s">
        <v>70</v>
      </c>
      <c r="B21" s="97"/>
      <c r="C21" s="97"/>
      <c r="D21" s="93">
        <v>839</v>
      </c>
      <c r="E21" s="98"/>
    </row>
    <row r="22" spans="1:5">
      <c r="A22" s="56" t="s">
        <v>9</v>
      </c>
      <c r="B22" s="10"/>
      <c r="C22" s="81"/>
      <c r="D22" s="86">
        <v>0</v>
      </c>
      <c r="E22" s="82"/>
    </row>
    <row r="23" spans="1:5" ht="13.5" thickBot="1">
      <c r="A23" s="103" t="s">
        <v>10</v>
      </c>
      <c r="B23" s="100"/>
      <c r="C23" s="100"/>
      <c r="D23" s="101">
        <f>SUM(D21:D22)</f>
        <v>839</v>
      </c>
      <c r="E23" s="55"/>
    </row>
    <row r="24" spans="1:5">
      <c r="A24" s="47" t="s">
        <v>71</v>
      </c>
      <c r="B24" s="97"/>
      <c r="C24" s="97"/>
      <c r="D24" s="93">
        <v>8679</v>
      </c>
      <c r="E24" s="98"/>
    </row>
    <row r="25" spans="1:5">
      <c r="A25" s="56" t="s">
        <v>11</v>
      </c>
      <c r="B25" s="10"/>
      <c r="C25" s="81"/>
      <c r="D25" s="86">
        <v>0</v>
      </c>
      <c r="E25" s="82"/>
    </row>
    <row r="26" spans="1:5" ht="13.5" thickBot="1">
      <c r="A26" s="106" t="s">
        <v>12</v>
      </c>
      <c r="B26" s="107"/>
      <c r="C26" s="107"/>
      <c r="D26" s="96">
        <f>SUM(D24:D25)</f>
        <v>8679</v>
      </c>
      <c r="E26" s="108"/>
    </row>
    <row r="27" spans="1:5" ht="13.5" thickBot="1">
      <c r="A27" s="104" t="s">
        <v>72</v>
      </c>
      <c r="B27" s="18"/>
      <c r="C27" s="18"/>
      <c r="D27" s="87">
        <v>250</v>
      </c>
      <c r="E27" s="105"/>
    </row>
    <row r="28" spans="1:5">
      <c r="A28" s="3" t="s">
        <v>13</v>
      </c>
      <c r="B28" s="10"/>
      <c r="C28" s="13"/>
      <c r="D28" s="83">
        <v>0</v>
      </c>
      <c r="E28" s="4"/>
    </row>
    <row r="29" spans="1:5" ht="13.5" thickBot="1">
      <c r="A29" s="7" t="s">
        <v>14</v>
      </c>
      <c r="B29" s="14"/>
      <c r="C29" s="14"/>
      <c r="D29" s="88">
        <f>SUM(D27:D28)</f>
        <v>250</v>
      </c>
      <c r="E29" s="8"/>
    </row>
    <row r="30" spans="1:5" ht="13.5" thickBot="1">
      <c r="A30" s="45" t="s">
        <v>73</v>
      </c>
      <c r="B30" s="15"/>
      <c r="C30" s="15"/>
      <c r="D30" s="85">
        <v>1419</v>
      </c>
      <c r="E30" s="79"/>
    </row>
    <row r="31" spans="1:5">
      <c r="A31" s="9" t="s">
        <v>15</v>
      </c>
      <c r="B31" s="10"/>
      <c r="C31" s="13"/>
      <c r="D31" s="85">
        <v>0</v>
      </c>
      <c r="E31" s="4"/>
    </row>
    <row r="32" spans="1:5" ht="13.5" thickBot="1">
      <c r="A32" s="49" t="s">
        <v>16</v>
      </c>
      <c r="B32" s="54"/>
      <c r="C32" s="54"/>
      <c r="D32" s="89">
        <f>SUM(D30:D31)</f>
        <v>1419</v>
      </c>
      <c r="E32" s="55"/>
    </row>
    <row r="33" spans="1:5">
      <c r="A33" s="29" t="s">
        <v>76</v>
      </c>
      <c r="B33" s="10" t="s">
        <v>74</v>
      </c>
      <c r="C33" s="97">
        <v>14</v>
      </c>
      <c r="D33" s="93">
        <v>4745</v>
      </c>
      <c r="E33" s="110" t="s">
        <v>78</v>
      </c>
    </row>
    <row r="34" spans="1:5">
      <c r="A34" s="60" t="s">
        <v>77</v>
      </c>
      <c r="B34" s="10"/>
      <c r="C34" s="81"/>
      <c r="D34" s="86">
        <f>SUM(D33)</f>
        <v>4745</v>
      </c>
      <c r="E34" s="109"/>
    </row>
    <row r="35" spans="1:5" ht="13.5" thickBot="1">
      <c r="A35" s="50" t="s">
        <v>75</v>
      </c>
      <c r="B35" s="51"/>
      <c r="C35" s="51"/>
      <c r="D35" s="90">
        <f>D12+D14+D17+D20+D23+D26+D29+D32+D34</f>
        <v>420129</v>
      </c>
      <c r="E35" s="53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scale="95" firstPageNumber="0" orientation="landscape" horizontalDpi="300" verticalDpi="300" r:id="rId1"/>
  <headerFooter alignWithMargins="0"/>
  <rowBreaks count="1" manualBreakCount="1">
    <brk id="1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HT53"/>
  <sheetViews>
    <sheetView tabSelected="1" topLeftCell="D34" workbookViewId="0">
      <selection activeCell="A5" sqref="A5:G5"/>
    </sheetView>
  </sheetViews>
  <sheetFormatPr defaultRowHeight="12.75"/>
  <cols>
    <col min="1" max="1" width="20.7109375" customWidth="1"/>
    <col min="2" max="2" width="12.140625" style="11" customWidth="1"/>
    <col min="3" max="3" width="11.42578125" style="11" customWidth="1"/>
    <col min="4" max="4" width="13.28515625" style="11" customWidth="1"/>
    <col min="5" max="5" width="42.5703125" customWidth="1"/>
    <col min="6" max="6" width="15.5703125" style="11" customWidth="1"/>
    <col min="7" max="7" width="13.42578125" style="26" customWidth="1"/>
    <col min="8" max="8" width="34.28515625" customWidth="1"/>
  </cols>
  <sheetData>
    <row r="1" spans="1:10">
      <c r="A1" s="145" t="s">
        <v>17</v>
      </c>
      <c r="B1" s="145"/>
      <c r="C1" s="145"/>
      <c r="D1" s="145"/>
      <c r="E1" s="145"/>
      <c r="F1" s="145"/>
      <c r="G1" s="145"/>
      <c r="H1" s="1"/>
    </row>
    <row r="3" spans="1:10">
      <c r="A3" s="145" t="s">
        <v>19</v>
      </c>
      <c r="B3" s="145"/>
      <c r="C3" s="145"/>
      <c r="D3" s="145"/>
      <c r="E3" s="145"/>
      <c r="F3" s="145"/>
      <c r="G3" s="145"/>
      <c r="H3" s="1"/>
      <c r="I3" s="1"/>
    </row>
    <row r="4" spans="1:10">
      <c r="A4" s="145" t="s">
        <v>21</v>
      </c>
      <c r="B4" s="145"/>
      <c r="C4" s="145"/>
      <c r="D4" s="145"/>
      <c r="E4" s="145"/>
      <c r="F4" s="145"/>
      <c r="G4" s="145"/>
      <c r="H4" s="1"/>
      <c r="J4" s="2"/>
    </row>
    <row r="5" spans="1:10">
      <c r="A5" s="145" t="s">
        <v>83</v>
      </c>
      <c r="B5" s="145"/>
      <c r="C5" s="145"/>
      <c r="D5" s="145"/>
      <c r="E5" s="145"/>
      <c r="F5" s="145"/>
      <c r="G5" s="145"/>
    </row>
    <row r="7" spans="1:10" s="78" customFormat="1" ht="51.75" thickBot="1">
      <c r="A7" s="118" t="s">
        <v>4</v>
      </c>
      <c r="B7" s="118" t="s">
        <v>0</v>
      </c>
      <c r="C7" s="118" t="s">
        <v>22</v>
      </c>
      <c r="D7" s="119" t="s">
        <v>23</v>
      </c>
      <c r="E7" s="119" t="s">
        <v>24</v>
      </c>
      <c r="F7" s="119" t="s">
        <v>25</v>
      </c>
      <c r="G7" s="120" t="s">
        <v>2</v>
      </c>
      <c r="H7" s="118" t="s">
        <v>3</v>
      </c>
    </row>
    <row r="8" spans="1:10" s="111" customFormat="1">
      <c r="A8" s="58" t="s">
        <v>95</v>
      </c>
      <c r="B8" s="59" t="s">
        <v>74</v>
      </c>
      <c r="C8" s="81">
        <v>1</v>
      </c>
      <c r="D8" s="121">
        <v>59</v>
      </c>
      <c r="E8" s="134" t="s">
        <v>97</v>
      </c>
      <c r="F8" s="121">
        <v>20736</v>
      </c>
      <c r="G8" s="135">
        <v>149.94</v>
      </c>
      <c r="H8" s="62" t="s">
        <v>98</v>
      </c>
    </row>
    <row r="9" spans="1:10" s="111" customFormat="1" ht="13.5" thickBot="1">
      <c r="A9" s="131" t="s">
        <v>96</v>
      </c>
      <c r="B9" s="132"/>
      <c r="C9" s="132"/>
      <c r="D9" s="133"/>
      <c r="E9" s="133"/>
      <c r="F9" s="133"/>
      <c r="G9" s="136">
        <f>SUM(G8)</f>
        <v>149.94</v>
      </c>
      <c r="H9" s="132"/>
    </row>
    <row r="10" spans="1:10" s="113" customFormat="1">
      <c r="A10" s="124" t="s">
        <v>84</v>
      </c>
      <c r="B10" s="97"/>
      <c r="C10" s="97"/>
      <c r="D10" s="125"/>
      <c r="E10" s="125"/>
      <c r="F10" s="125"/>
      <c r="G10" s="93">
        <v>4202.03</v>
      </c>
      <c r="H10" s="97"/>
    </row>
    <row r="11" spans="1:10">
      <c r="A11" s="56" t="s">
        <v>26</v>
      </c>
      <c r="B11" s="59" t="s">
        <v>74</v>
      </c>
      <c r="C11" s="81">
        <v>23</v>
      </c>
      <c r="D11" s="81">
        <v>105</v>
      </c>
      <c r="E11" s="60" t="s">
        <v>27</v>
      </c>
      <c r="F11" s="81">
        <v>4489</v>
      </c>
      <c r="G11" s="122">
        <v>154.30000000000001</v>
      </c>
      <c r="H11" s="60" t="s">
        <v>28</v>
      </c>
    </row>
    <row r="12" spans="1:10">
      <c r="A12" s="21"/>
      <c r="B12" s="59" t="s">
        <v>74</v>
      </c>
      <c r="C12" s="18">
        <v>26</v>
      </c>
      <c r="D12" s="18">
        <v>112</v>
      </c>
      <c r="E12" s="19" t="s">
        <v>53</v>
      </c>
      <c r="F12" s="18">
        <v>10220572593</v>
      </c>
      <c r="G12" s="25">
        <v>3390.1</v>
      </c>
      <c r="H12" s="19" t="s">
        <v>54</v>
      </c>
    </row>
    <row r="13" spans="1:10">
      <c r="A13" s="16"/>
      <c r="B13" s="59" t="s">
        <v>74</v>
      </c>
      <c r="C13" s="15">
        <v>26</v>
      </c>
      <c r="D13" s="15">
        <v>111</v>
      </c>
      <c r="E13" s="17" t="s">
        <v>61</v>
      </c>
      <c r="F13" s="15">
        <v>6200545110</v>
      </c>
      <c r="G13" s="24">
        <v>2259.5300000000002</v>
      </c>
      <c r="H13" s="17" t="s">
        <v>62</v>
      </c>
    </row>
    <row r="14" spans="1:10" ht="13.5" thickBot="1">
      <c r="A14" s="45" t="s">
        <v>29</v>
      </c>
      <c r="B14" s="54"/>
      <c r="C14" s="54"/>
      <c r="D14" s="54"/>
      <c r="E14" s="49"/>
      <c r="F14" s="54"/>
      <c r="G14" s="129">
        <f>SUM(G10:G13)</f>
        <v>10005.960000000001</v>
      </c>
      <c r="H14" s="55"/>
    </row>
    <row r="15" spans="1:10">
      <c r="A15" s="65" t="s">
        <v>85</v>
      </c>
      <c r="B15" s="97"/>
      <c r="C15" s="97"/>
      <c r="D15" s="97"/>
      <c r="E15" s="126"/>
      <c r="F15" s="97"/>
      <c r="G15" s="127">
        <v>226.28</v>
      </c>
      <c r="H15" s="128"/>
    </row>
    <row r="16" spans="1:10">
      <c r="A16" s="56" t="s">
        <v>30</v>
      </c>
      <c r="B16" s="59" t="s">
        <v>74</v>
      </c>
      <c r="C16" s="81">
        <v>23</v>
      </c>
      <c r="D16" s="81">
        <v>101</v>
      </c>
      <c r="E16" s="60" t="s">
        <v>31</v>
      </c>
      <c r="F16" s="81">
        <v>30679074</v>
      </c>
      <c r="G16" s="122">
        <v>161.01</v>
      </c>
      <c r="H16" s="60" t="s">
        <v>32</v>
      </c>
    </row>
    <row r="17" spans="1:8">
      <c r="A17" s="21"/>
      <c r="B17" s="59" t="s">
        <v>74</v>
      </c>
      <c r="C17" s="18">
        <v>23</v>
      </c>
      <c r="D17" s="18">
        <v>100</v>
      </c>
      <c r="E17" s="19" t="s">
        <v>33</v>
      </c>
      <c r="F17" s="18">
        <v>7976</v>
      </c>
      <c r="G17" s="25">
        <v>90.89</v>
      </c>
      <c r="H17" s="19" t="s">
        <v>34</v>
      </c>
    </row>
    <row r="18" spans="1:8" ht="13.5" thickBot="1">
      <c r="A18" s="5" t="s">
        <v>35</v>
      </c>
      <c r="B18" s="14"/>
      <c r="C18" s="14"/>
      <c r="D18" s="14"/>
      <c r="E18" s="7"/>
      <c r="F18" s="14"/>
      <c r="G18" s="23">
        <f>SUM(G15:G17)</f>
        <v>478.17999999999995</v>
      </c>
      <c r="H18" s="8"/>
    </row>
    <row r="19" spans="1:8">
      <c r="A19" s="117" t="s">
        <v>86</v>
      </c>
      <c r="B19" s="15"/>
      <c r="C19" s="15"/>
      <c r="D19" s="15"/>
      <c r="E19" s="112"/>
      <c r="F19" s="15"/>
      <c r="G19" s="24">
        <v>1038.25</v>
      </c>
      <c r="H19" s="79"/>
    </row>
    <row r="20" spans="1:8">
      <c r="A20" s="3" t="s">
        <v>36</v>
      </c>
      <c r="B20" s="59" t="s">
        <v>74</v>
      </c>
      <c r="C20" s="13">
        <v>1</v>
      </c>
      <c r="D20" s="13">
        <v>62</v>
      </c>
      <c r="E20" s="17" t="s">
        <v>38</v>
      </c>
      <c r="F20" s="10"/>
      <c r="G20" s="22">
        <v>659.5</v>
      </c>
      <c r="H20" s="4" t="s">
        <v>63</v>
      </c>
    </row>
    <row r="21" spans="1:8">
      <c r="A21" s="16"/>
      <c r="B21" s="59" t="s">
        <v>74</v>
      </c>
      <c r="C21" s="13">
        <v>1</v>
      </c>
      <c r="D21" s="15">
        <v>60</v>
      </c>
      <c r="E21" s="17" t="s">
        <v>99</v>
      </c>
      <c r="F21" s="137">
        <v>170320844956</v>
      </c>
      <c r="G21" s="24">
        <v>142.12</v>
      </c>
      <c r="H21" s="17" t="s">
        <v>100</v>
      </c>
    </row>
    <row r="22" spans="1:8">
      <c r="A22" s="16"/>
      <c r="B22" s="59" t="s">
        <v>74</v>
      </c>
      <c r="C22" s="13">
        <v>23</v>
      </c>
      <c r="D22" s="15">
        <v>107</v>
      </c>
      <c r="E22" s="17" t="s">
        <v>56</v>
      </c>
      <c r="F22" s="20">
        <v>39224324</v>
      </c>
      <c r="G22" s="24">
        <v>467.55</v>
      </c>
      <c r="H22" s="17" t="s">
        <v>57</v>
      </c>
    </row>
    <row r="23" spans="1:8">
      <c r="A23" s="16"/>
      <c r="B23" s="59" t="s">
        <v>74</v>
      </c>
      <c r="C23" s="13">
        <v>23</v>
      </c>
      <c r="D23" s="15">
        <v>102</v>
      </c>
      <c r="E23" s="17" t="s">
        <v>60</v>
      </c>
      <c r="F23" s="20">
        <v>14686702</v>
      </c>
      <c r="G23" s="24">
        <v>23.99</v>
      </c>
      <c r="H23" s="17" t="s">
        <v>55</v>
      </c>
    </row>
    <row r="24" spans="1:8">
      <c r="A24" s="138"/>
      <c r="B24" s="59" t="s">
        <v>74</v>
      </c>
      <c r="C24" s="123">
        <v>23</v>
      </c>
      <c r="D24" s="15">
        <v>103</v>
      </c>
      <c r="E24" s="17" t="s">
        <v>38</v>
      </c>
      <c r="F24" s="20"/>
      <c r="G24" s="24">
        <v>146</v>
      </c>
      <c r="H24" s="4" t="s">
        <v>63</v>
      </c>
    </row>
    <row r="25" spans="1:8">
      <c r="A25" s="138"/>
      <c r="B25" s="59" t="s">
        <v>74</v>
      </c>
      <c r="C25" s="123">
        <v>26</v>
      </c>
      <c r="D25" s="15">
        <v>110</v>
      </c>
      <c r="E25" s="17" t="s">
        <v>99</v>
      </c>
      <c r="F25" s="137">
        <v>180300161131</v>
      </c>
      <c r="G25" s="24">
        <v>142.63</v>
      </c>
      <c r="H25" s="17" t="s">
        <v>100</v>
      </c>
    </row>
    <row r="26" spans="1:8">
      <c r="A26" s="138"/>
      <c r="B26" s="59" t="s">
        <v>74</v>
      </c>
      <c r="C26" s="123">
        <v>27</v>
      </c>
      <c r="D26" s="15">
        <v>114</v>
      </c>
      <c r="E26" s="17" t="s">
        <v>38</v>
      </c>
      <c r="F26" s="137"/>
      <c r="G26" s="24">
        <v>452.8</v>
      </c>
      <c r="H26" s="4" t="s">
        <v>63</v>
      </c>
    </row>
    <row r="27" spans="1:8" ht="13.5" thickBot="1">
      <c r="A27" s="45" t="s">
        <v>39</v>
      </c>
      <c r="B27" s="139"/>
      <c r="C27" s="14"/>
      <c r="D27" s="14"/>
      <c r="E27" s="7"/>
      <c r="F27" s="14"/>
      <c r="G27" s="23">
        <f>SUM(G19:G26)</f>
        <v>3072.84</v>
      </c>
      <c r="H27" s="8"/>
    </row>
    <row r="28" spans="1:8">
      <c r="A28" s="65" t="s">
        <v>87</v>
      </c>
      <c r="B28" s="123"/>
      <c r="C28" s="15"/>
      <c r="D28" s="15"/>
      <c r="E28" s="112"/>
      <c r="F28" s="15"/>
      <c r="G28" s="24">
        <v>2459.3200000000002</v>
      </c>
      <c r="H28" s="79"/>
    </row>
    <row r="29" spans="1:8">
      <c r="A29" s="56" t="s">
        <v>40</v>
      </c>
      <c r="B29" s="59" t="s">
        <v>74</v>
      </c>
      <c r="C29" s="81">
        <v>1</v>
      </c>
      <c r="D29" s="81">
        <v>61</v>
      </c>
      <c r="E29" s="142" t="s">
        <v>58</v>
      </c>
      <c r="F29" s="10">
        <v>14680</v>
      </c>
      <c r="G29" s="24">
        <v>119</v>
      </c>
      <c r="H29" s="17" t="s">
        <v>101</v>
      </c>
    </row>
    <row r="30" spans="1:8">
      <c r="A30" s="56"/>
      <c r="B30" s="59" t="s">
        <v>74</v>
      </c>
      <c r="C30" s="81">
        <v>22</v>
      </c>
      <c r="D30" s="81">
        <v>97</v>
      </c>
      <c r="E30" s="142" t="s">
        <v>41</v>
      </c>
      <c r="F30" s="15">
        <v>4721</v>
      </c>
      <c r="G30" s="24">
        <v>239.26</v>
      </c>
      <c r="H30" s="17" t="s">
        <v>42</v>
      </c>
    </row>
    <row r="31" spans="1:8">
      <c r="A31" s="56"/>
      <c r="B31" s="59" t="s">
        <v>74</v>
      </c>
      <c r="C31" s="81">
        <v>23</v>
      </c>
      <c r="D31" s="81">
        <v>104</v>
      </c>
      <c r="E31" s="143" t="s">
        <v>58</v>
      </c>
      <c r="F31" s="81">
        <v>20987</v>
      </c>
      <c r="G31" s="122">
        <v>95.2</v>
      </c>
      <c r="H31" s="60" t="s">
        <v>102</v>
      </c>
    </row>
    <row r="32" spans="1:8">
      <c r="A32" s="140"/>
      <c r="B32" s="59" t="s">
        <v>74</v>
      </c>
      <c r="C32" s="81">
        <v>23</v>
      </c>
      <c r="D32" s="81">
        <v>106</v>
      </c>
      <c r="E32" s="144" t="s">
        <v>27</v>
      </c>
      <c r="F32" s="81">
        <v>4489</v>
      </c>
      <c r="G32" s="122">
        <v>1.75</v>
      </c>
      <c r="H32" s="60" t="s">
        <v>103</v>
      </c>
    </row>
    <row r="33" spans="1:228">
      <c r="A33" s="140"/>
      <c r="B33" s="59" t="s">
        <v>74</v>
      </c>
      <c r="C33" s="81">
        <v>26</v>
      </c>
      <c r="D33" s="81">
        <v>109</v>
      </c>
      <c r="E33" s="143" t="s">
        <v>58</v>
      </c>
      <c r="F33" s="81">
        <v>21847</v>
      </c>
      <c r="G33" s="122">
        <v>2760.8</v>
      </c>
      <c r="H33" s="60" t="s">
        <v>59</v>
      </c>
    </row>
    <row r="34" spans="1:228">
      <c r="A34" s="140"/>
      <c r="B34" s="59" t="s">
        <v>74</v>
      </c>
      <c r="C34" s="81">
        <v>26</v>
      </c>
      <c r="D34" s="81">
        <v>113</v>
      </c>
      <c r="E34" s="141" t="s">
        <v>104</v>
      </c>
      <c r="F34" s="81">
        <v>7823</v>
      </c>
      <c r="G34" s="122">
        <v>1398.55</v>
      </c>
      <c r="H34" s="60" t="s">
        <v>105</v>
      </c>
    </row>
    <row r="35" spans="1:228">
      <c r="A35" s="140"/>
      <c r="B35" s="59" t="s">
        <v>74</v>
      </c>
      <c r="C35" s="81">
        <v>28</v>
      </c>
      <c r="D35" s="81">
        <v>116</v>
      </c>
      <c r="E35" s="141" t="s">
        <v>106</v>
      </c>
      <c r="F35" s="81">
        <v>49607</v>
      </c>
      <c r="G35" s="122">
        <v>2397.04</v>
      </c>
      <c r="H35" s="60" t="s">
        <v>108</v>
      </c>
    </row>
    <row r="36" spans="1:228">
      <c r="A36" s="140"/>
      <c r="B36" s="59" t="s">
        <v>74</v>
      </c>
      <c r="C36" s="81">
        <v>28</v>
      </c>
      <c r="D36" s="81">
        <v>117</v>
      </c>
      <c r="E36" s="143" t="s">
        <v>58</v>
      </c>
      <c r="F36" s="81">
        <v>20805</v>
      </c>
      <c r="G36" s="122">
        <v>119</v>
      </c>
      <c r="H36" s="60" t="s">
        <v>101</v>
      </c>
    </row>
    <row r="37" spans="1:228">
      <c r="A37" s="140"/>
      <c r="B37" s="59" t="s">
        <v>74</v>
      </c>
      <c r="C37" s="81">
        <v>28</v>
      </c>
      <c r="D37" s="81">
        <v>119</v>
      </c>
      <c r="E37" s="141" t="s">
        <v>107</v>
      </c>
      <c r="F37" s="81">
        <v>36981</v>
      </c>
      <c r="G37" s="122">
        <v>90</v>
      </c>
      <c r="H37" s="60" t="s">
        <v>109</v>
      </c>
    </row>
    <row r="38" spans="1:228" s="39" customFormat="1" ht="13.5" thickBot="1">
      <c r="A38" s="40" t="s">
        <v>43</v>
      </c>
      <c r="B38" s="41"/>
      <c r="C38" s="41"/>
      <c r="D38" s="41"/>
      <c r="E38" s="42"/>
      <c r="F38" s="41"/>
      <c r="G38" s="43">
        <f>SUM(G28:G37)</f>
        <v>9679.92</v>
      </c>
      <c r="H38" s="57"/>
      <c r="I38" s="66"/>
      <c r="J38" s="66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</row>
    <row r="39" spans="1:228" s="46" customFormat="1">
      <c r="A39" s="65" t="s">
        <v>88</v>
      </c>
      <c r="B39" s="97"/>
      <c r="C39" s="97"/>
      <c r="D39" s="97"/>
      <c r="E39" s="126"/>
      <c r="F39" s="97"/>
      <c r="G39" s="127">
        <v>2244</v>
      </c>
      <c r="H39" s="128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</row>
    <row r="40" spans="1:228" ht="13.5" thickBot="1">
      <c r="A40" s="58">
        <v>20.059999999999999</v>
      </c>
      <c r="B40" s="59" t="s">
        <v>74</v>
      </c>
      <c r="C40" s="59">
        <v>26</v>
      </c>
      <c r="D40" s="59">
        <v>91</v>
      </c>
      <c r="E40" s="60" t="s">
        <v>49</v>
      </c>
      <c r="F40" s="59" t="s">
        <v>37</v>
      </c>
      <c r="G40" s="61">
        <v>22</v>
      </c>
      <c r="H40" s="62" t="s">
        <v>110</v>
      </c>
      <c r="I40" s="46"/>
      <c r="J40" s="46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  <c r="HI40" s="39"/>
      <c r="HJ40" s="39"/>
      <c r="HK40" s="39"/>
      <c r="HL40" s="39"/>
      <c r="HM40" s="39"/>
      <c r="HN40" s="39"/>
      <c r="HO40" s="39"/>
      <c r="HP40" s="39"/>
      <c r="HQ40" s="39"/>
      <c r="HR40" s="39"/>
      <c r="HS40" s="39"/>
      <c r="HT40" s="39"/>
    </row>
    <row r="41" spans="1:228" s="39" customFormat="1" ht="13.5" thickBot="1">
      <c r="A41" s="27" t="s">
        <v>45</v>
      </c>
      <c r="B41" s="35"/>
      <c r="C41" s="36"/>
      <c r="D41" s="36"/>
      <c r="E41" s="36"/>
      <c r="F41" s="36"/>
      <c r="G41" s="37">
        <f>SUM(G39:G40)</f>
        <v>2266</v>
      </c>
      <c r="H41" s="38"/>
      <c r="I41" s="46"/>
      <c r="J41" s="46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</row>
    <row r="42" spans="1:228" s="46" customFormat="1">
      <c r="A42" s="63">
        <v>20.11</v>
      </c>
      <c r="B42" s="48" t="s">
        <v>74</v>
      </c>
      <c r="C42" s="48">
        <v>26</v>
      </c>
      <c r="D42" s="48">
        <v>91</v>
      </c>
      <c r="E42" s="60" t="s">
        <v>49</v>
      </c>
      <c r="F42" s="48" t="s">
        <v>37</v>
      </c>
      <c r="G42" s="64">
        <v>100</v>
      </c>
      <c r="H42" s="65" t="s">
        <v>91</v>
      </c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</row>
    <row r="43" spans="1:228" s="46" customFormat="1">
      <c r="A43" s="130"/>
      <c r="B43" s="48" t="s">
        <v>74</v>
      </c>
      <c r="C43" s="114">
        <v>28</v>
      </c>
      <c r="D43" s="114">
        <v>36826</v>
      </c>
      <c r="E43" s="60" t="s">
        <v>49</v>
      </c>
      <c r="F43" s="114" t="s">
        <v>64</v>
      </c>
      <c r="G43" s="115">
        <v>-31.66</v>
      </c>
      <c r="H43" s="116" t="s">
        <v>65</v>
      </c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</row>
    <row r="44" spans="1:228" s="46" customFormat="1" ht="13.5" thickBot="1">
      <c r="A44" s="27" t="s">
        <v>90</v>
      </c>
      <c r="B44" s="35"/>
      <c r="C44" s="36"/>
      <c r="D44" s="36"/>
      <c r="E44" s="36"/>
      <c r="F44" s="36"/>
      <c r="G44" s="37">
        <f>SUM(G42:G43)</f>
        <v>68.34</v>
      </c>
      <c r="H44" s="38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</row>
    <row r="45" spans="1:228" s="46" customFormat="1">
      <c r="A45" s="63">
        <v>20.14</v>
      </c>
      <c r="B45" s="48" t="s">
        <v>74</v>
      </c>
      <c r="C45" s="48">
        <v>19</v>
      </c>
      <c r="D45" s="48">
        <v>93</v>
      </c>
      <c r="E45" s="65" t="s">
        <v>93</v>
      </c>
      <c r="F45" s="48">
        <v>1547</v>
      </c>
      <c r="G45" s="64">
        <v>565</v>
      </c>
      <c r="H45" s="65" t="s">
        <v>94</v>
      </c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</row>
    <row r="46" spans="1:228" s="46" customFormat="1" ht="13.5" thickBot="1">
      <c r="A46" s="27" t="s">
        <v>92</v>
      </c>
      <c r="B46" s="35"/>
      <c r="C46" s="36"/>
      <c r="D46" s="36"/>
      <c r="E46" s="36"/>
      <c r="F46" s="36"/>
      <c r="G46" s="37">
        <f>SUM(G45)</f>
        <v>565</v>
      </c>
      <c r="H46" s="38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</row>
    <row r="47" spans="1:228" s="46" customFormat="1">
      <c r="A47" s="29" t="s">
        <v>111</v>
      </c>
      <c r="B47" s="48" t="s">
        <v>74</v>
      </c>
      <c r="C47" s="48">
        <v>1</v>
      </c>
      <c r="D47" s="48">
        <v>58</v>
      </c>
      <c r="E47" s="65" t="s">
        <v>113</v>
      </c>
      <c r="F47" s="48"/>
      <c r="G47" s="64">
        <v>992.99</v>
      </c>
      <c r="H47" s="65" t="s">
        <v>114</v>
      </c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</row>
    <row r="48" spans="1:228" s="46" customFormat="1" ht="13.5" thickBot="1">
      <c r="A48" s="27" t="s">
        <v>112</v>
      </c>
      <c r="B48" s="35"/>
      <c r="C48" s="36"/>
      <c r="D48" s="36"/>
      <c r="E48" s="36"/>
      <c r="F48" s="36"/>
      <c r="G48" s="37">
        <f>SUM(G47)</f>
        <v>992.99</v>
      </c>
      <c r="H48" s="3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</row>
    <row r="49" spans="1:228" s="46" customFormat="1">
      <c r="A49" s="65" t="s">
        <v>89</v>
      </c>
      <c r="B49" s="30"/>
      <c r="C49" s="48"/>
      <c r="D49" s="48"/>
      <c r="E49" s="48"/>
      <c r="F49" s="48"/>
      <c r="G49" s="64">
        <v>600</v>
      </c>
      <c r="H49" s="65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</row>
    <row r="50" spans="1:228" ht="13.5" thickBot="1">
      <c r="A50" s="29" t="s">
        <v>44</v>
      </c>
      <c r="B50" s="48" t="s">
        <v>74</v>
      </c>
      <c r="C50" s="31">
        <v>23</v>
      </c>
      <c r="D50" s="31">
        <v>98</v>
      </c>
      <c r="E50" s="32" t="s">
        <v>46</v>
      </c>
      <c r="F50" s="31">
        <v>4</v>
      </c>
      <c r="G50" s="33">
        <v>600</v>
      </c>
      <c r="H50" s="34" t="s">
        <v>48</v>
      </c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</row>
    <row r="51" spans="1:228" s="66" customFormat="1" ht="13.5" thickBot="1">
      <c r="A51" s="70" t="s">
        <v>47</v>
      </c>
      <c r="B51" s="71"/>
      <c r="C51" s="72"/>
      <c r="D51" s="72"/>
      <c r="E51" s="73"/>
      <c r="F51" s="72"/>
      <c r="G51" s="74">
        <f>SUM(G49:G50)</f>
        <v>1200</v>
      </c>
      <c r="H51" s="75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</row>
    <row r="52" spans="1:228" s="28" customFormat="1" ht="13.5" thickBot="1">
      <c r="A52" s="67" t="s">
        <v>75</v>
      </c>
      <c r="B52" s="68"/>
      <c r="C52" s="68"/>
      <c r="D52" s="68"/>
      <c r="E52" s="69"/>
      <c r="F52" s="68"/>
      <c r="G52" s="52">
        <f>G9+G14+G18+G27+G38+G41+G44+G46+G48+G51</f>
        <v>28479.170000000006</v>
      </c>
      <c r="H52" s="69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66"/>
      <c r="BG52" s="66"/>
      <c r="BH52" s="66"/>
      <c r="BI52" s="66"/>
      <c r="BJ52" s="66"/>
      <c r="BK52" s="66"/>
      <c r="BL52" s="66"/>
      <c r="BM52" s="66"/>
      <c r="BN52" s="66"/>
      <c r="BO52" s="66"/>
      <c r="BP52" s="66"/>
      <c r="BQ52" s="66"/>
      <c r="BR52" s="66"/>
      <c r="BS52" s="66"/>
      <c r="BT52" s="66"/>
      <c r="BU52" s="66"/>
      <c r="BV52" s="66"/>
      <c r="BW52" s="66"/>
      <c r="BX52" s="66"/>
      <c r="BY52" s="66"/>
      <c r="BZ52" s="66"/>
      <c r="CA52" s="66"/>
      <c r="CB52" s="66"/>
      <c r="CC52" s="66"/>
      <c r="CD52" s="66"/>
      <c r="CE52" s="66"/>
      <c r="CF52" s="66"/>
      <c r="CG52" s="66"/>
      <c r="CH52" s="66"/>
      <c r="CI52" s="66"/>
      <c r="CJ52" s="66"/>
      <c r="CK52" s="66"/>
      <c r="CL52" s="66"/>
      <c r="CM52" s="66"/>
      <c r="CN52" s="66"/>
      <c r="CO52" s="66"/>
      <c r="CP52" s="66"/>
      <c r="CQ52" s="66"/>
      <c r="CR52" s="66"/>
      <c r="CS52" s="66"/>
      <c r="CT52" s="66"/>
      <c r="CU52" s="66"/>
      <c r="CV52" s="66"/>
      <c r="CW52" s="66"/>
      <c r="CX52" s="66"/>
      <c r="CY52" s="66"/>
      <c r="CZ52" s="66"/>
      <c r="DA52" s="66"/>
      <c r="DB52" s="66"/>
      <c r="DC52" s="66"/>
      <c r="DD52" s="66"/>
      <c r="DE52" s="66"/>
      <c r="DF52" s="66"/>
      <c r="DG52" s="66"/>
      <c r="DH52" s="66"/>
      <c r="DI52" s="66"/>
      <c r="DJ52" s="66"/>
      <c r="DK52" s="66"/>
      <c r="DL52" s="66"/>
      <c r="DM52" s="66"/>
      <c r="DN52" s="66"/>
      <c r="DO52" s="66"/>
      <c r="DP52" s="66"/>
      <c r="DQ52" s="66"/>
      <c r="DR52" s="66"/>
      <c r="DS52" s="66"/>
      <c r="DT52" s="66"/>
      <c r="DU52" s="66"/>
      <c r="DV52" s="66"/>
      <c r="DW52" s="66"/>
      <c r="DX52" s="66"/>
      <c r="DY52" s="66"/>
      <c r="DZ52" s="66"/>
      <c r="EA52" s="66"/>
      <c r="EB52" s="66"/>
      <c r="EC52" s="66"/>
      <c r="ED52" s="66"/>
      <c r="EE52" s="66"/>
      <c r="EF52" s="66"/>
      <c r="EG52" s="66"/>
      <c r="EH52" s="66"/>
      <c r="EI52" s="66"/>
      <c r="EJ52" s="66"/>
      <c r="EK52" s="66"/>
      <c r="EL52" s="66"/>
      <c r="EM52" s="66"/>
      <c r="EN52" s="66"/>
      <c r="EO52" s="66"/>
      <c r="EP52" s="66"/>
      <c r="EQ52" s="66"/>
      <c r="ER52" s="66"/>
      <c r="ES52" s="66"/>
      <c r="ET52" s="66"/>
      <c r="EU52" s="66"/>
      <c r="EV52" s="66"/>
      <c r="EW52" s="66"/>
      <c r="EX52" s="66"/>
      <c r="EY52" s="66"/>
      <c r="EZ52" s="66"/>
      <c r="FA52" s="66"/>
      <c r="FB52" s="66"/>
      <c r="FC52" s="66"/>
      <c r="FD52" s="66"/>
      <c r="FE52" s="66"/>
      <c r="FF52" s="66"/>
      <c r="FG52" s="66"/>
      <c r="FH52" s="66"/>
      <c r="FI52" s="66"/>
      <c r="FJ52" s="66"/>
      <c r="FK52" s="66"/>
      <c r="FL52" s="66"/>
      <c r="FM52" s="66"/>
      <c r="FN52" s="66"/>
      <c r="FO52" s="66"/>
      <c r="FP52" s="66"/>
      <c r="FQ52" s="66"/>
      <c r="FR52" s="66"/>
      <c r="FS52" s="66"/>
      <c r="FT52" s="66"/>
      <c r="FU52" s="66"/>
      <c r="FV52" s="66"/>
      <c r="FW52" s="66"/>
      <c r="FX52" s="66"/>
      <c r="FY52" s="66"/>
      <c r="FZ52" s="66"/>
      <c r="GA52" s="66"/>
      <c r="GB52" s="66"/>
      <c r="GC52" s="66"/>
      <c r="GD52" s="66"/>
      <c r="GE52" s="66"/>
      <c r="GF52" s="66"/>
      <c r="GG52" s="66"/>
      <c r="GH52" s="66"/>
      <c r="GI52" s="66"/>
      <c r="GJ52" s="66"/>
      <c r="GK52" s="66"/>
      <c r="GL52" s="66"/>
      <c r="GM52" s="66"/>
      <c r="GN52" s="66"/>
      <c r="GO52" s="66"/>
      <c r="GP52" s="66"/>
      <c r="GQ52" s="66"/>
      <c r="GR52" s="66"/>
      <c r="GS52" s="66"/>
      <c r="GT52" s="66"/>
      <c r="GU52" s="66"/>
      <c r="GV52" s="66"/>
      <c r="GW52" s="66"/>
      <c r="GX52" s="66"/>
      <c r="GY52" s="66"/>
      <c r="GZ52" s="66"/>
      <c r="HA52" s="66"/>
      <c r="HB52" s="66"/>
      <c r="HC52" s="66"/>
      <c r="HD52" s="66"/>
      <c r="HE52" s="66"/>
      <c r="HF52" s="66"/>
      <c r="HG52" s="66"/>
      <c r="HH52" s="66"/>
      <c r="HI52" s="66"/>
      <c r="HJ52" s="66"/>
      <c r="HK52" s="66"/>
      <c r="HL52" s="66"/>
      <c r="HM52" s="66"/>
      <c r="HN52" s="66"/>
      <c r="HO52" s="66"/>
      <c r="HP52" s="66"/>
      <c r="HQ52" s="66"/>
      <c r="HR52" s="66"/>
      <c r="HS52" s="66"/>
      <c r="HT52" s="66"/>
    </row>
    <row r="53" spans="1:228"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8"/>
      <c r="BN53" s="28"/>
      <c r="BO53" s="28"/>
      <c r="BP53" s="28"/>
      <c r="BQ53" s="28"/>
      <c r="BR53" s="28"/>
      <c r="BS53" s="28"/>
      <c r="BT53" s="28"/>
      <c r="BU53" s="28"/>
      <c r="BV53" s="28"/>
      <c r="BW53" s="28"/>
      <c r="BX53" s="28"/>
      <c r="BY53" s="28"/>
      <c r="BZ53" s="28"/>
      <c r="CA53" s="28"/>
      <c r="CB53" s="28"/>
      <c r="CC53" s="28"/>
      <c r="CD53" s="28"/>
      <c r="CE53" s="28"/>
      <c r="CF53" s="28"/>
      <c r="CG53" s="28"/>
      <c r="CH53" s="28"/>
      <c r="CI53" s="28"/>
      <c r="CJ53" s="28"/>
      <c r="CK53" s="28"/>
      <c r="CL53" s="28"/>
      <c r="CM53" s="28"/>
      <c r="CN53" s="28"/>
      <c r="CO53" s="28"/>
      <c r="CP53" s="28"/>
      <c r="CQ53" s="28"/>
      <c r="CR53" s="28"/>
      <c r="CS53" s="28"/>
      <c r="CT53" s="28"/>
      <c r="CU53" s="28"/>
      <c r="CV53" s="28"/>
      <c r="CW53" s="28"/>
      <c r="CX53" s="28"/>
      <c r="CY53" s="28"/>
      <c r="CZ53" s="28"/>
      <c r="DA53" s="28"/>
      <c r="DB53" s="28"/>
      <c r="DC53" s="28"/>
      <c r="DD53" s="28"/>
      <c r="DE53" s="28"/>
      <c r="DF53" s="28"/>
      <c r="DG53" s="28"/>
      <c r="DH53" s="28"/>
      <c r="DI53" s="28"/>
      <c r="DJ53" s="28"/>
      <c r="DK53" s="28"/>
      <c r="DL53" s="28"/>
      <c r="DM53" s="28"/>
      <c r="DN53" s="28"/>
      <c r="DO53" s="28"/>
      <c r="DP53" s="28"/>
      <c r="DQ53" s="28"/>
      <c r="DR53" s="28"/>
      <c r="DS53" s="28"/>
      <c r="DT53" s="28"/>
      <c r="DU53" s="28"/>
      <c r="DV53" s="28"/>
      <c r="DW53" s="28"/>
      <c r="DX53" s="28"/>
      <c r="DY53" s="28"/>
      <c r="DZ53" s="28"/>
      <c r="EA53" s="28"/>
      <c r="EB53" s="28"/>
      <c r="EC53" s="28"/>
      <c r="ED53" s="28"/>
      <c r="EE53" s="28"/>
      <c r="EF53" s="28"/>
      <c r="EG53" s="28"/>
      <c r="EH53" s="28"/>
      <c r="EI53" s="28"/>
      <c r="EJ53" s="28"/>
      <c r="EK53" s="28"/>
      <c r="EL53" s="28"/>
      <c r="EM53" s="28"/>
      <c r="EN53" s="28"/>
      <c r="EO53" s="28"/>
      <c r="EP53" s="28"/>
      <c r="EQ53" s="28"/>
      <c r="ER53" s="28"/>
      <c r="ES53" s="28"/>
      <c r="ET53" s="28"/>
      <c r="EU53" s="28"/>
      <c r="EV53" s="28"/>
      <c r="EW53" s="28"/>
      <c r="EX53" s="28"/>
      <c r="EY53" s="28"/>
      <c r="EZ53" s="28"/>
      <c r="FA53" s="28"/>
      <c r="FB53" s="28"/>
      <c r="FC53" s="28"/>
      <c r="FD53" s="28"/>
      <c r="FE53" s="28"/>
      <c r="FF53" s="28"/>
      <c r="FG53" s="28"/>
      <c r="FH53" s="28"/>
      <c r="FI53" s="28"/>
      <c r="FJ53" s="28"/>
      <c r="FK53" s="28"/>
      <c r="FL53" s="28"/>
      <c r="FM53" s="28"/>
      <c r="FN53" s="28"/>
      <c r="FO53" s="28"/>
      <c r="FP53" s="28"/>
      <c r="FQ53" s="28"/>
      <c r="FR53" s="28"/>
      <c r="FS53" s="28"/>
      <c r="FT53" s="28"/>
      <c r="FU53" s="28"/>
      <c r="FV53" s="28"/>
      <c r="FW53" s="28"/>
      <c r="FX53" s="28"/>
      <c r="FY53" s="28"/>
      <c r="FZ53" s="28"/>
      <c r="GA53" s="28"/>
      <c r="GB53" s="28"/>
      <c r="GC53" s="28"/>
      <c r="GD53" s="28"/>
      <c r="GE53" s="28"/>
      <c r="GF53" s="28"/>
      <c r="GG53" s="28"/>
      <c r="GH53" s="28"/>
      <c r="GI53" s="28"/>
      <c r="GJ53" s="28"/>
      <c r="GK53" s="28"/>
      <c r="GL53" s="28"/>
      <c r="GM53" s="28"/>
      <c r="GN53" s="28"/>
      <c r="GO53" s="28"/>
      <c r="GP53" s="28"/>
      <c r="GQ53" s="28"/>
      <c r="GR53" s="28"/>
      <c r="GS53" s="28"/>
      <c r="GT53" s="28"/>
      <c r="GU53" s="28"/>
      <c r="GV53" s="28"/>
      <c r="GW53" s="28"/>
      <c r="GX53" s="28"/>
      <c r="GY53" s="28"/>
      <c r="GZ53" s="28"/>
      <c r="HA53" s="28"/>
      <c r="HB53" s="28"/>
      <c r="HC53" s="28"/>
      <c r="HD53" s="28"/>
      <c r="HE53" s="28"/>
      <c r="HF53" s="28"/>
      <c r="HG53" s="28"/>
      <c r="HH53" s="28"/>
      <c r="HI53" s="28"/>
      <c r="HJ53" s="28"/>
      <c r="HK53" s="28"/>
      <c r="HL53" s="28"/>
      <c r="HM53" s="28"/>
      <c r="HN53" s="28"/>
      <c r="HO53" s="28"/>
      <c r="HP53" s="28"/>
      <c r="HQ53" s="28"/>
      <c r="HR53" s="28"/>
      <c r="HS53" s="28"/>
      <c r="HT53" s="28"/>
    </row>
  </sheetData>
  <sheetProtection selectLockedCells="1" selectUnlockedCells="1"/>
  <mergeCells count="4">
    <mergeCell ref="A5:G5"/>
    <mergeCell ref="A1:G1"/>
    <mergeCell ref="A3:G3"/>
    <mergeCell ref="A4:G4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8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personal</vt:lpstr>
      <vt:lpstr>materiale</vt:lpstr>
      <vt:lpstr>personal!Zona_de_imprimat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olimpia.surdu</cp:lastModifiedBy>
  <cp:lastPrinted>2018-03-07T09:30:06Z</cp:lastPrinted>
  <dcterms:created xsi:type="dcterms:W3CDTF">2016-01-19T13:06:09Z</dcterms:created>
  <dcterms:modified xsi:type="dcterms:W3CDTF">2018-03-07T10:05:30Z</dcterms:modified>
</cp:coreProperties>
</file>