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calcPr calcId="125725"/>
</workbook>
</file>

<file path=xl/calcChain.xml><?xml version="1.0" encoding="utf-8"?>
<calcChain xmlns="http://schemas.openxmlformats.org/spreadsheetml/2006/main">
  <c r="G71" i="2"/>
  <c r="G55"/>
  <c r="G23"/>
  <c r="G15"/>
  <c r="D20" i="1"/>
  <c r="G59" i="2"/>
  <c r="G40"/>
  <c r="D26" i="1"/>
  <c r="G80" i="2"/>
  <c r="G52"/>
  <c r="G18"/>
  <c r="D12" i="1"/>
  <c r="G65" i="2"/>
  <c r="G74"/>
  <c r="D15" i="1"/>
  <c r="G30" i="2"/>
  <c r="G68"/>
  <c r="D41" i="1"/>
  <c r="G77" i="2"/>
  <c r="G81" s="1"/>
  <c r="G27"/>
  <c r="G62"/>
  <c r="D23" i="1"/>
  <c r="D38"/>
  <c r="D35"/>
  <c r="D32"/>
  <c r="D29"/>
  <c r="D42" l="1"/>
</calcChain>
</file>

<file path=xl/sharedStrings.xml><?xml version="1.0" encoding="utf-8"?>
<sst xmlns="http://schemas.openxmlformats.org/spreadsheetml/2006/main" count="213" uniqueCount="151">
  <si>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</si>
  <si>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</si>
  <si>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</si>
  <si>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</si>
  <si>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</si>
  <si>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</si>
  <si>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</si>
  <si>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10.03.01</t>
  </si>
  <si>
    <t>Total 10.03.01</t>
  </si>
  <si>
    <t>10.03.02</t>
  </si>
  <si>
    <t>Total 10.03.02</t>
  </si>
  <si>
    <t>10.03.03</t>
  </si>
  <si>
    <t>Total 10.03.03</t>
  </si>
  <si>
    <t>10.03.04</t>
  </si>
  <si>
    <t>Total 10.03.04</t>
  </si>
  <si>
    <t>10.03.06</t>
  </si>
  <si>
    <t>Total 10.03.06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</si>
  <si>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</si>
  <si>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</si>
  <si>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</si>
  <si>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</si>
  <si>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</si>
  <si>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</si>
  <si>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</si>
  <si>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</si>
  <si>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</si>
  <si>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</si>
  <si>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</si>
  <si>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</si>
  <si>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</si>
  <si>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</si>
  <si>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</si>
  <si>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BRAI-CATA SRL BRAILA</t>
  </si>
  <si>
    <t>salubrizare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</si>
  <si>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</si>
  <si>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</si>
  <si>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</si>
  <si>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</si>
  <si>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</si>
  <si>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</si>
  <si>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</si>
  <si>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Total 20.06</t>
  </si>
  <si>
    <t>COLEGIUL TEHNIC C.D. NENITESCU BRAILA</t>
  </si>
  <si>
    <t>Total 20.30.04</t>
  </si>
  <si>
    <t>chirie arhiva</t>
  </si>
  <si>
    <t>I.T.M.BRAILA</t>
  </si>
  <si>
    <t>alimentare card-uri salarii+plata contrib.salariati</t>
  </si>
  <si>
    <t>10.01.30</t>
  </si>
  <si>
    <t>Total 10.01.30</t>
  </si>
  <si>
    <t>abonament cablu tv</t>
  </si>
  <si>
    <t>ORANGE ROMANIA SA</t>
  </si>
  <si>
    <t>chelt.telef.mobil</t>
  </si>
  <si>
    <t>ROMANIAN SECURITY SYSTEMS BUCURESTI</t>
  </si>
  <si>
    <t>RCS&amp;RDS BUCURESTI</t>
  </si>
  <si>
    <t>energie electrica</t>
  </si>
  <si>
    <t>taxe postale</t>
  </si>
  <si>
    <t>Subtotal 10.01.01</t>
  </si>
  <si>
    <t>Subtotal 10.01.30</t>
  </si>
  <si>
    <t>Subtotal 10.03.01</t>
  </si>
  <si>
    <t>Subtotal 10.03.02</t>
  </si>
  <si>
    <t>Subtotal 10.03.03</t>
  </si>
  <si>
    <t>Subtotal 10.03.04</t>
  </si>
  <si>
    <t>Subtotal 10.03.06</t>
  </si>
  <si>
    <t>10.03.07</t>
  </si>
  <si>
    <t>Total 10.03.07</t>
  </si>
  <si>
    <t>10.01.13</t>
  </si>
  <si>
    <t>Total 10.01.13</t>
  </si>
  <si>
    <t>Subtotal 20.01.03</t>
  </si>
  <si>
    <t>Subtotal 20.01.04</t>
  </si>
  <si>
    <t>Subtotal 20.01.08</t>
  </si>
  <si>
    <t>Subtotal 20.01.30</t>
  </si>
  <si>
    <t>Subtotal 20.06</t>
  </si>
  <si>
    <t>Subtotal 20.30.04</t>
  </si>
  <si>
    <t>Total 20.11</t>
  </si>
  <si>
    <t>Total 20.14</t>
  </si>
  <si>
    <t>20.01.01</t>
  </si>
  <si>
    <t>Total 20.01.01</t>
  </si>
  <si>
    <t>serv.mentenanta</t>
  </si>
  <si>
    <t>20.30.03</t>
  </si>
  <si>
    <t>Total 20.30.03</t>
  </si>
  <si>
    <t>Subtotal 10.03.07</t>
  </si>
  <si>
    <t>Subtotal 10.01.13</t>
  </si>
  <si>
    <t>Subtotal 20.01.01</t>
  </si>
  <si>
    <t>Subtotal 20.11</t>
  </si>
  <si>
    <t>Subtotal 20.14</t>
  </si>
  <si>
    <t>Subtotal 20.30.03</t>
  </si>
  <si>
    <t>20.01.05</t>
  </si>
  <si>
    <t>Total 20.01.05</t>
  </si>
  <si>
    <t>chelt.comune util.spatii birouri</t>
  </si>
  <si>
    <t>servicii curatenie</t>
  </si>
  <si>
    <t>20.01.06</t>
  </si>
  <si>
    <t>Total 20.01.06</t>
  </si>
  <si>
    <t>Total 20.05</t>
  </si>
  <si>
    <t>Subtotal 20.01.05</t>
  </si>
  <si>
    <t>contributie asiguratorie pentru munca</t>
  </si>
  <si>
    <t>Subtotal 20.01.06</t>
  </si>
  <si>
    <t>Subtotal 20.05</t>
  </si>
  <si>
    <t>10.02.06</t>
  </si>
  <si>
    <t>Total 10.02.06</t>
  </si>
  <si>
    <t>Subtotal 10.02.06</t>
  </si>
  <si>
    <t>TELEKOM ROMANIA SA</t>
  </si>
  <si>
    <t>chelt.telef.fix</t>
  </si>
  <si>
    <t>servicii paza</t>
  </si>
  <si>
    <t>monitorizare interventii</t>
  </si>
  <si>
    <t>Total 20.13</t>
  </si>
  <si>
    <t>20.30.30</t>
  </si>
  <si>
    <t>20.01.02</t>
  </si>
  <si>
    <t>Total 20.30.30</t>
  </si>
  <si>
    <t>Total 20.01.02</t>
  </si>
  <si>
    <t>DOSTRAP CLEAN SRL BRAILA</t>
  </si>
  <si>
    <t>Subtotal 20.13</t>
  </si>
  <si>
    <t>plata ind.concediu medical unitate+asig.</t>
  </si>
  <si>
    <t>Subtotal 20.01.02</t>
  </si>
  <si>
    <t xml:space="preserve"> tva monitorizare interventii</t>
  </si>
  <si>
    <t>cec</t>
  </si>
  <si>
    <t>tva servicii paza</t>
  </si>
  <si>
    <t>tva serv.mentenanta</t>
  </si>
  <si>
    <t>Subtotal 20.30.30</t>
  </si>
  <si>
    <t>plata chelt.ind.de delegare</t>
  </si>
  <si>
    <t>recuperare debit ind.conc.medical</t>
  </si>
  <si>
    <t>FV</t>
  </si>
  <si>
    <t>restituit sold neutilizat</t>
  </si>
  <si>
    <t>avans cheltuieli deplasare</t>
  </si>
  <si>
    <t>perioada: 01.11 - 30.11.2018</t>
  </si>
  <si>
    <t>noiembrie</t>
  </si>
  <si>
    <t>corectie plata ind.cm</t>
  </si>
  <si>
    <t>Total noiembrie 2018</t>
  </si>
  <si>
    <t>perioada: 01.11- 30.11.2018</t>
  </si>
  <si>
    <t>cheltuieli imprimate tipizate</t>
  </si>
  <si>
    <t>ZIG ZAG PAPER SRL BRAILA</t>
  </si>
  <si>
    <t>rechizite</t>
  </si>
  <si>
    <t>hartie copiator</t>
  </si>
  <si>
    <t>SPECTRUM SRL BRAILA</t>
  </si>
  <si>
    <t>SELADO COM SRL BRAILA</t>
  </si>
  <si>
    <t>imprimate cu regim special</t>
  </si>
  <si>
    <t>ECOCART HOLDING SRL BALS</t>
  </si>
  <si>
    <t>cartus toner imprimanta</t>
  </si>
  <si>
    <t>cota parte gaze naturale</t>
  </si>
  <si>
    <t>ENGIE ROMANIA SA</t>
  </si>
  <si>
    <t>consum gaze naturale</t>
  </si>
  <si>
    <t>ELECTRICA SA BRAILA</t>
  </si>
  <si>
    <t>PRAKTIKER ROMANIA SRL</t>
  </si>
  <si>
    <t>cv rezervor hodrofor</t>
  </si>
  <si>
    <t>cv perforator</t>
  </si>
  <si>
    <t>AGRO PROFESIONAL TRENING SRL BAICOI</t>
  </si>
  <si>
    <t>cursuri formare profesionala</t>
  </si>
  <si>
    <t>20.30.01</t>
  </si>
  <si>
    <t>Total 20.30.01</t>
  </si>
  <si>
    <t>MONITORUL OFICIAL RA</t>
  </si>
  <si>
    <t>publicare anunt concurs</t>
  </si>
  <si>
    <t>DOUBLE P MEDIA SRL BRAILA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</si>
</sst>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5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94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5" fillId="0" borderId="6" xfId="0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9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2" xfId="0" applyFont="1" applyBorder="1"/>
    <xf numFmtId="0" fontId="5" fillId="0" borderId="2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2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2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0" fontId="5" fillId="0" borderId="20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3" fontId="0" fillId="0" borderId="4" xfId="0" applyNumberFormat="1" applyFont="1" applyBorder="1"/>
    <xf numFmtId="0" fontId="0" fillId="0" borderId="22" xfId="0" applyFont="1" applyBorder="1" applyAlignment="1">
      <alignment horizontal="center"/>
    </xf>
    <xf numFmtId="0" fontId="0" fillId="0" borderId="23" xfId="0" applyBorder="1"/>
    <xf numFmtId="2" fontId="0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0" fillId="0" borderId="22" xfId="0" applyNumberFormat="1" applyFon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2" fontId="0" fillId="0" borderId="3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31" xfId="0" applyBorder="1"/>
    <xf numFmtId="2" fontId="0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2" fontId="0" fillId="0" borderId="7" xfId="0" applyNumberFormat="1" applyFont="1" applyBorder="1" applyAlignment="1">
      <alignment horizontal="right"/>
    </xf>
    <xf numFmtId="0" fontId="0" fillId="0" borderId="8" xfId="0" applyFont="1" applyBorder="1" applyAlignment="1">
      <alignment horizontal="center"/>
    </xf>
    <xf numFmtId="3" fontId="0" fillId="0" borderId="30" xfId="0" applyNumberFormat="1" applyFont="1" applyBorder="1"/>
    <xf numFmtId="0" fontId="0" fillId="0" borderId="26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2" fontId="0" fillId="0" borderId="27" xfId="0" applyNumberFormat="1" applyFont="1" applyBorder="1" applyAlignment="1">
      <alignment horizontal="right"/>
    </xf>
    <xf numFmtId="3" fontId="0" fillId="0" borderId="27" xfId="0" applyNumberFormat="1" applyFont="1" applyBorder="1"/>
    <xf numFmtId="0" fontId="0" fillId="0" borderId="27" xfId="0" applyFont="1" applyBorder="1"/>
    <xf numFmtId="0" fontId="0" fillId="0" borderId="29" xfId="0" applyBorder="1"/>
    <xf numFmtId="3" fontId="0" fillId="0" borderId="6" xfId="0" applyNumberFormat="1" applyFont="1" applyBorder="1"/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3" fontId="0" fillId="0" borderId="32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2" fontId="0" fillId="0" borderId="31" xfId="0" applyNumberFormat="1" applyBorder="1" applyAlignment="1">
      <alignment horizontal="right"/>
    </xf>
    <xf numFmtId="0" fontId="0" fillId="0" borderId="3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2" xfId="0" applyFont="1" applyBorder="1" applyAlignment="1">
      <alignment horizontal="center" wrapText="1"/>
    </xf>
    <xf numFmtId="2" fontId="0" fillId="0" borderId="22" xfId="0" applyNumberFormat="1" applyFont="1" applyBorder="1"/>
    <xf numFmtId="0" fontId="0" fillId="0" borderId="33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2" fontId="0" fillId="0" borderId="8" xfId="0" applyNumberFormat="1" applyFont="1" applyBorder="1"/>
    <xf numFmtId="3" fontId="0" fillId="0" borderId="8" xfId="0" applyNumberFormat="1" applyFont="1" applyBorder="1"/>
    <xf numFmtId="2" fontId="0" fillId="0" borderId="20" xfId="0" applyNumberFormat="1" applyFont="1" applyBorder="1"/>
    <xf numFmtId="0" fontId="0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22" xfId="0" applyNumberFormat="1" applyFont="1" applyBorder="1" applyAlignment="1"/>
    <xf numFmtId="2" fontId="0" fillId="0" borderId="7" xfId="0" applyNumberFormat="1" applyFont="1" applyBorder="1" applyAlignment="1"/>
    <xf numFmtId="0" fontId="5" fillId="0" borderId="34" xfId="0" applyFont="1" applyBorder="1"/>
    <xf numFmtId="3" fontId="0" fillId="0" borderId="22" xfId="0" applyNumberFormat="1" applyBorder="1"/>
    <xf numFmtId="3" fontId="0" fillId="0" borderId="7" xfId="0" applyNumberFormat="1" applyFont="1" applyBorder="1"/>
    <xf numFmtId="0" fontId="0" fillId="0" borderId="10" xfId="0" applyBorder="1" applyAlignment="1">
      <alignment horizontal="center"/>
    </xf>
    <xf numFmtId="3" fontId="0" fillId="0" borderId="4" xfId="0" applyNumberFormat="1" applyBorder="1"/>
    <xf numFmtId="0" fontId="5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8" xfId="0" applyFill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0" fillId="0" borderId="36" xfId="0" applyBorder="1" applyAlignment="1">
      <alignment horizontal="left" wrapText="1"/>
    </xf>
    <xf numFmtId="0" fontId="0" fillId="0" borderId="36" xfId="0" applyBorder="1" applyAlignment="1">
      <alignment horizontal="left"/>
    </xf>
    <xf numFmtId="0" fontId="5" fillId="0" borderId="20" xfId="0" applyFont="1" applyBorder="1" applyAlignment="1">
      <alignment horizontal="center" wrapText="1"/>
    </xf>
    <xf numFmtId="0" fontId="0" fillId="0" borderId="37" xfId="0" applyFont="1" applyBorder="1" applyAlignment="1">
      <alignment horizontal="center"/>
    </xf>
    <xf numFmtId="0" fontId="0" fillId="0" borderId="38" xfId="0" applyBorder="1" applyAlignment="1">
      <alignment horizontal="center"/>
    </xf>
    <xf numFmtId="14" fontId="0" fillId="0" borderId="39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14" fontId="0" fillId="0" borderId="37" xfId="0" applyNumberForma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5" fillId="0" borderId="8" xfId="0" applyFont="1" applyFill="1" applyBorder="1"/>
    <xf numFmtId="2" fontId="0" fillId="0" borderId="7" xfId="0" applyNumberFormat="1" applyFont="1" applyBorder="1"/>
    <xf numFmtId="0" fontId="5" fillId="0" borderId="8" xfId="0" applyFont="1" applyBorder="1" applyAlignment="1">
      <alignment horizontal="left"/>
    </xf>
    <xf numFmtId="0" fontId="0" fillId="0" borderId="40" xfId="0" applyBorder="1"/>
    <xf numFmtId="0" fontId="0" fillId="0" borderId="28" xfId="0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41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2" fontId="0" fillId="0" borderId="42" xfId="0" applyNumberFormat="1" applyFont="1" applyBorder="1"/>
    <xf numFmtId="0" fontId="0" fillId="0" borderId="36" xfId="0" applyBorder="1" applyAlignment="1">
      <alignment horizontal="center"/>
    </xf>
    <xf numFmtId="0" fontId="0" fillId="0" borderId="22" xfId="0" applyFill="1" applyBorder="1"/>
    <xf numFmtId="0" fontId="0" fillId="0" borderId="7" xfId="0" applyFill="1" applyBorder="1"/>
    <xf numFmtId="0" fontId="5" fillId="0" borderId="36" xfId="0" applyFont="1" applyBorder="1" applyAlignment="1">
      <alignment horizontal="left"/>
    </xf>
    <xf numFmtId="2" fontId="0" fillId="0" borderId="36" xfId="0" applyNumberFormat="1" applyFont="1" applyBorder="1" applyAlignment="1"/>
    <xf numFmtId="1" fontId="0" fillId="0" borderId="22" xfId="0" applyNumberFormat="1" applyBorder="1" applyAlignment="1">
      <alignment horizontal="center"/>
    </xf>
    <xf numFmtId="14" fontId="0" fillId="0" borderId="22" xfId="0" applyNumberForma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2" fontId="0" fillId="0" borderId="7" xfId="0" applyNumberFormat="1" applyBorder="1"/>
    <xf numFmtId="0" fontId="5" fillId="0" borderId="7" xfId="0" applyFont="1" applyBorder="1" applyAlignment="1">
      <alignment horizontal="right"/>
    </xf>
    <xf numFmtId="0" fontId="0" fillId="0" borderId="36" xfId="0" applyBorder="1"/>
    <xf numFmtId="0" fontId="0" fillId="0" borderId="22" xfId="0" applyBorder="1" applyAlignment="1">
      <alignment horizontal="left" wrapText="1"/>
    </xf>
    <xf numFmtId="0" fontId="5" fillId="0" borderId="36" xfId="0" applyFont="1" applyBorder="1"/>
    <xf numFmtId="0" fontId="0" fillId="0" borderId="43" xfId="0" applyBorder="1" applyAlignment="1">
      <alignment horizontal="center"/>
    </xf>
    <xf numFmtId="0" fontId="0" fillId="0" borderId="43" xfId="0" applyFont="1" applyBorder="1" applyAlignment="1">
      <alignment horizontal="center"/>
    </xf>
    <xf numFmtId="2" fontId="0" fillId="0" borderId="43" xfId="0" applyNumberFormat="1" applyFont="1" applyBorder="1"/>
    <xf numFmtId="0" fontId="0" fillId="0" borderId="44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43" xfId="0" applyBorder="1" applyAlignment="1">
      <alignment horizontal="left"/>
    </xf>
    <xf numFmtId="0" fontId="0" fillId="0" borderId="45" xfId="0" applyBorder="1"/>
    <xf numFmtId="14" fontId="0" fillId="0" borderId="46" xfId="0" applyNumberFormat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0" borderId="46" xfId="0" applyFill="1" applyBorder="1" applyAlignment="1">
      <alignment horizontal="left"/>
    </xf>
    <xf numFmtId="2" fontId="0" fillId="0" borderId="47" xfId="0" applyNumberFormat="1" applyBorder="1"/>
    <xf numFmtId="0" fontId="5" fillId="0" borderId="36" xfId="0" applyFont="1" applyBorder="1" applyAlignment="1">
      <alignment horizontal="right"/>
    </xf>
    <xf numFmtId="0" fontId="0" fillId="0" borderId="22" xfId="0" applyFill="1" applyBorder="1" applyAlignment="1">
      <alignment horizontal="center"/>
    </xf>
    <xf numFmtId="0" fontId="0" fillId="0" borderId="22" xfId="0" applyFill="1" applyBorder="1" applyAlignment="1">
      <alignment horizontal="left"/>
    </xf>
    <xf numFmtId="2" fontId="0" fillId="0" borderId="22" xfId="0" applyNumberFormat="1" applyBorder="1"/>
    <xf numFmtId="0" fontId="5" fillId="0" borderId="22" xfId="0" applyFont="1" applyBorder="1" applyAlignment="1">
      <alignment horizontal="right"/>
    </xf>
    <xf numFmtId="0" fontId="0" fillId="0" borderId="48" xfId="0" applyFont="1" applyBorder="1" applyAlignment="1">
      <alignment horizontal="left"/>
    </xf>
    <xf numFmtId="0" fontId="0" fillId="0" borderId="49" xfId="0" applyBorder="1" applyAlignment="1">
      <alignment horizontal="center"/>
    </xf>
    <xf numFmtId="2" fontId="0" fillId="0" borderId="36" xfId="0" applyNumberFormat="1" applyBorder="1" applyAlignment="1">
      <alignment horizontal="right"/>
    </xf>
    <xf numFmtId="3" fontId="0" fillId="0" borderId="36" xfId="0" applyNumberFormat="1" applyFont="1" applyBorder="1"/>
    <xf numFmtId="3" fontId="0" fillId="0" borderId="22" xfId="0" applyNumberFormat="1" applyFont="1" applyBorder="1"/>
    <xf numFmtId="2" fontId="0" fillId="0" borderId="36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0" fillId="0" borderId="22" xfId="0" applyBorder="1" applyAlignment="1">
      <alignment horizontal="center" wrapText="1"/>
    </xf>
    <xf numFmtId="0" fontId="0" fillId="0" borderId="36" xfId="0" applyFont="1" applyBorder="1" applyAlignment="1">
      <alignment horizontal="center"/>
    </xf>
    <xf numFmtId="0" fontId="0" fillId="0" borderId="36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left" wrapText="1"/>
    </xf>
    <xf numFmtId="2" fontId="0" fillId="0" borderId="8" xfId="0" applyNumberFormat="1" applyFont="1" applyBorder="1" applyAlignment="1"/>
    <xf numFmtId="0" fontId="0" fillId="0" borderId="33" xfId="0" applyBorder="1" applyAlignment="1">
      <alignment horizontal="left"/>
    </xf>
    <xf numFmtId="0" fontId="0" fillId="0" borderId="27" xfId="0" applyBorder="1"/>
    <xf numFmtId="2" fontId="0" fillId="0" borderId="34" xfId="0" applyNumberFormat="1" applyFon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workbookViewId="0">
      <selection activeCell="D42" sqref="D42"/>
    </sheetView>
  </sheetViews>
  <sheetFormatPr defaultRowHeight="12.75"/>
  <cols>
    <col min="1" max="1" width="20.28515625" customWidth="1"/>
    <col min="2" max="2" width="10.5703125" style="10" customWidth="1"/>
    <col min="3" max="3" width="6.5703125" style="10" customWidth="1"/>
    <col min="4" max="4" width="15.28515625" style="75" customWidth="1"/>
    <col min="5" max="5" width="42.85546875" customWidth="1"/>
  </cols>
  <sheetData>
    <row r="1" spans="1:6">
      <c r="A1" s="1" t="s">
        <v>17</v>
      </c>
      <c r="B1" s="37"/>
      <c r="C1" s="37"/>
      <c r="D1" s="68"/>
    </row>
    <row r="3" spans="1:6">
      <c r="A3" s="1" t="s">
        <v>19</v>
      </c>
      <c r="B3" s="37"/>
      <c r="C3" s="37"/>
      <c r="D3" s="68"/>
      <c r="E3" s="1"/>
    </row>
    <row r="4" spans="1:6">
      <c r="A4" s="1" t="s">
        <v>20</v>
      </c>
      <c r="B4" s="37"/>
      <c r="C4" s="37"/>
      <c r="D4" s="68"/>
      <c r="F4" s="2"/>
    </row>
    <row r="5" spans="1:6">
      <c r="A5" s="1"/>
      <c r="B5" s="37"/>
      <c r="C5" s="37"/>
      <c r="D5" s="68"/>
      <c r="F5" s="2"/>
    </row>
    <row r="6" spans="1:6">
      <c r="A6" s="182" t="s">
        <v>123</v>
      </c>
      <c r="B6" s="182"/>
      <c r="C6" s="182"/>
      <c r="D6" s="68"/>
      <c r="E6" s="11"/>
      <c r="F6" s="2"/>
    </row>
    <row r="7" spans="1:6">
      <c r="B7" s="37"/>
      <c r="C7" s="37"/>
      <c r="D7" s="68"/>
    </row>
    <row r="8" spans="1:6" s="10" customFormat="1" ht="13.5" thickBot="1">
      <c r="A8" s="61" t="s">
        <v>4</v>
      </c>
      <c r="B8" s="61" t="s">
        <v>0</v>
      </c>
      <c r="C8" s="61" t="s">
        <v>1</v>
      </c>
      <c r="D8" s="62" t="s">
        <v>2</v>
      </c>
      <c r="E8" s="61" t="s">
        <v>3</v>
      </c>
    </row>
    <row r="9" spans="1:6" s="10" customFormat="1">
      <c r="A9" s="18" t="s">
        <v>56</v>
      </c>
      <c r="B9" s="78"/>
      <c r="C9" s="78"/>
      <c r="D9" s="79">
        <v>1985686</v>
      </c>
      <c r="E9" s="78"/>
    </row>
    <row r="10" spans="1:6">
      <c r="A10" s="5" t="s">
        <v>5</v>
      </c>
      <c r="B10" s="9" t="s">
        <v>124</v>
      </c>
      <c r="C10" s="9">
        <v>14</v>
      </c>
      <c r="D10" s="67">
        <v>191900</v>
      </c>
      <c r="E10" s="4" t="s">
        <v>46</v>
      </c>
    </row>
    <row r="11" spans="1:6">
      <c r="A11" s="5"/>
      <c r="B11" s="9" t="s">
        <v>124</v>
      </c>
      <c r="C11" s="9">
        <v>15</v>
      </c>
      <c r="D11" s="67">
        <v>4592</v>
      </c>
      <c r="E11" s="4" t="s">
        <v>18</v>
      </c>
    </row>
    <row r="12" spans="1:6" ht="13.5" thickBot="1">
      <c r="A12" s="38" t="s">
        <v>6</v>
      </c>
      <c r="B12" s="139"/>
      <c r="C12" s="19"/>
      <c r="D12" s="69">
        <f>SUM(D9:D11)</f>
        <v>2182178</v>
      </c>
      <c r="E12" s="16"/>
    </row>
    <row r="13" spans="1:6">
      <c r="A13" s="138" t="s">
        <v>81</v>
      </c>
      <c r="B13" s="51"/>
      <c r="C13" s="51"/>
      <c r="D13" s="70">
        <v>765</v>
      </c>
      <c r="E13" s="52"/>
    </row>
    <row r="14" spans="1:6">
      <c r="A14" s="49" t="s">
        <v>65</v>
      </c>
      <c r="B14" s="9" t="s">
        <v>124</v>
      </c>
      <c r="C14" s="41">
        <v>21</v>
      </c>
      <c r="D14" s="77">
        <v>51</v>
      </c>
      <c r="E14" s="52" t="s">
        <v>118</v>
      </c>
    </row>
    <row r="15" spans="1:6" ht="13.5" thickBot="1">
      <c r="A15" s="25" t="s">
        <v>66</v>
      </c>
      <c r="B15" s="33"/>
      <c r="C15" s="33"/>
      <c r="D15" s="80">
        <f>SUM(D13:D14)</f>
        <v>816</v>
      </c>
      <c r="E15" s="25"/>
    </row>
    <row r="16" spans="1:6">
      <c r="A16" s="76" t="s">
        <v>57</v>
      </c>
      <c r="B16" s="41"/>
      <c r="C16" s="41"/>
      <c r="D16" s="77">
        <v>62586</v>
      </c>
      <c r="E16" s="40"/>
    </row>
    <row r="17" spans="1:5">
      <c r="A17" s="52" t="s">
        <v>47</v>
      </c>
      <c r="B17" s="9" t="s">
        <v>124</v>
      </c>
      <c r="C17" s="41">
        <v>14</v>
      </c>
      <c r="D17" s="77">
        <v>10249</v>
      </c>
      <c r="E17" s="52" t="s">
        <v>111</v>
      </c>
    </row>
    <row r="18" spans="1:5">
      <c r="A18" s="157"/>
      <c r="B18" s="9" t="s">
        <v>124</v>
      </c>
      <c r="C18" s="51">
        <v>15</v>
      </c>
      <c r="D18" s="70">
        <v>-38079</v>
      </c>
      <c r="E18" s="157" t="s">
        <v>119</v>
      </c>
    </row>
    <row r="19" spans="1:5">
      <c r="A19" s="157"/>
      <c r="B19" s="9" t="s">
        <v>124</v>
      </c>
      <c r="C19" s="146">
        <v>16</v>
      </c>
      <c r="D19" s="181">
        <v>-1</v>
      </c>
      <c r="E19" s="157" t="s">
        <v>125</v>
      </c>
    </row>
    <row r="20" spans="1:5" s="39" customFormat="1" ht="13.5" thickBot="1">
      <c r="A20" s="25" t="s">
        <v>48</v>
      </c>
      <c r="B20" s="33"/>
      <c r="C20" s="33"/>
      <c r="D20" s="80">
        <f>SUM(D16:D19)</f>
        <v>34755</v>
      </c>
      <c r="E20" s="25"/>
    </row>
    <row r="21" spans="1:5" s="39" customFormat="1">
      <c r="A21" s="18" t="s">
        <v>58</v>
      </c>
      <c r="B21" s="41"/>
      <c r="C21" s="41"/>
      <c r="D21" s="77">
        <v>26297</v>
      </c>
      <c r="E21" s="40"/>
    </row>
    <row r="22" spans="1:5">
      <c r="A22" s="49" t="s">
        <v>7</v>
      </c>
      <c r="B22" s="9"/>
      <c r="C22" s="65"/>
      <c r="D22" s="70">
        <v>0</v>
      </c>
      <c r="E22" s="52"/>
    </row>
    <row r="23" spans="1:5" s="57" customFormat="1" ht="13.5" thickBot="1">
      <c r="A23" s="25" t="s">
        <v>8</v>
      </c>
      <c r="B23" s="83"/>
      <c r="C23" s="84"/>
      <c r="D23" s="85">
        <f>SUM(D21:D22)</f>
        <v>26297</v>
      </c>
      <c r="E23" s="86"/>
    </row>
    <row r="24" spans="1:5">
      <c r="A24" s="40" t="s">
        <v>99</v>
      </c>
      <c r="B24" s="81"/>
      <c r="C24" s="81"/>
      <c r="D24" s="77">
        <v>53650</v>
      </c>
      <c r="E24" s="105"/>
    </row>
    <row r="25" spans="1:5">
      <c r="A25" s="147" t="s">
        <v>97</v>
      </c>
      <c r="B25" s="9"/>
      <c r="C25" s="65"/>
      <c r="D25" s="70"/>
      <c r="E25" s="113"/>
    </row>
    <row r="26" spans="1:5" ht="13.5" thickBot="1">
      <c r="A26" s="148" t="s">
        <v>98</v>
      </c>
      <c r="B26" s="91"/>
      <c r="C26" s="91"/>
      <c r="D26" s="80">
        <f>SUM(D24:D25)</f>
        <v>53650</v>
      </c>
      <c r="E26" s="114"/>
    </row>
    <row r="27" spans="1:5">
      <c r="A27" s="18" t="s">
        <v>59</v>
      </c>
      <c r="B27" s="81"/>
      <c r="C27" s="81"/>
      <c r="D27" s="77">
        <v>839</v>
      </c>
      <c r="E27" s="82"/>
    </row>
    <row r="28" spans="1:5">
      <c r="A28" s="49" t="s">
        <v>9</v>
      </c>
      <c r="B28" s="9"/>
      <c r="C28" s="65"/>
      <c r="D28" s="70">
        <v>0</v>
      </c>
      <c r="E28" s="66"/>
    </row>
    <row r="29" spans="1:5" ht="13.5" thickBot="1">
      <c r="A29" s="87" t="s">
        <v>10</v>
      </c>
      <c r="B29" s="84"/>
      <c r="C29" s="84"/>
      <c r="D29" s="85">
        <f>SUM(D27:D28)</f>
        <v>839</v>
      </c>
      <c r="E29" s="48"/>
    </row>
    <row r="30" spans="1:5">
      <c r="A30" s="40" t="s">
        <v>60</v>
      </c>
      <c r="B30" s="81"/>
      <c r="C30" s="81"/>
      <c r="D30" s="77">
        <v>8679</v>
      </c>
      <c r="E30" s="82"/>
    </row>
    <row r="31" spans="1:5">
      <c r="A31" s="49" t="s">
        <v>11</v>
      </c>
      <c r="B31" s="9"/>
      <c r="C31" s="65"/>
      <c r="D31" s="70">
        <v>0</v>
      </c>
      <c r="E31" s="66"/>
    </row>
    <row r="32" spans="1:5" ht="13.5" thickBot="1">
      <c r="A32" s="90" t="s">
        <v>12</v>
      </c>
      <c r="B32" s="91"/>
      <c r="C32" s="91"/>
      <c r="D32" s="80">
        <f>SUM(D30:D31)</f>
        <v>8679</v>
      </c>
      <c r="E32" s="92"/>
    </row>
    <row r="33" spans="1:5" ht="13.5" thickBot="1">
      <c r="A33" s="88" t="s">
        <v>61</v>
      </c>
      <c r="B33" s="17"/>
      <c r="C33" s="17"/>
      <c r="D33" s="71">
        <v>250</v>
      </c>
      <c r="E33" s="89"/>
    </row>
    <row r="34" spans="1:5">
      <c r="A34" s="3" t="s">
        <v>13</v>
      </c>
      <c r="B34" s="9"/>
      <c r="C34" s="12"/>
      <c r="D34" s="67">
        <v>0</v>
      </c>
      <c r="E34" s="4"/>
    </row>
    <row r="35" spans="1:5" ht="13.5" thickBot="1">
      <c r="A35" s="6" t="s">
        <v>14</v>
      </c>
      <c r="B35" s="13"/>
      <c r="C35" s="13"/>
      <c r="D35" s="72">
        <f>SUM(D33:D34)</f>
        <v>250</v>
      </c>
      <c r="E35" s="7"/>
    </row>
    <row r="36" spans="1:5" ht="13.5" thickBot="1">
      <c r="A36" s="38" t="s">
        <v>62</v>
      </c>
      <c r="B36" s="14"/>
      <c r="C36" s="14"/>
      <c r="D36" s="69">
        <v>1419</v>
      </c>
      <c r="E36" s="64"/>
    </row>
    <row r="37" spans="1:5">
      <c r="A37" s="8" t="s">
        <v>15</v>
      </c>
      <c r="B37" s="9"/>
      <c r="C37" s="12"/>
      <c r="D37" s="69">
        <v>0</v>
      </c>
      <c r="E37" s="4"/>
    </row>
    <row r="38" spans="1:5" ht="13.5" thickBot="1">
      <c r="A38" s="42" t="s">
        <v>16</v>
      </c>
      <c r="B38" s="47"/>
      <c r="C38" s="47"/>
      <c r="D38" s="73">
        <f>SUM(D36:D37)</f>
        <v>1419</v>
      </c>
      <c r="E38" s="48"/>
    </row>
    <row r="39" spans="1:5">
      <c r="A39" s="40" t="s">
        <v>80</v>
      </c>
      <c r="B39" s="81"/>
      <c r="C39" s="81"/>
      <c r="D39" s="77">
        <v>41479</v>
      </c>
      <c r="E39" s="105"/>
    </row>
    <row r="40" spans="1:5">
      <c r="A40" s="49" t="s">
        <v>63</v>
      </c>
      <c r="B40" s="9" t="s">
        <v>124</v>
      </c>
      <c r="C40" s="65">
        <v>14</v>
      </c>
      <c r="D40" s="70">
        <v>4460</v>
      </c>
      <c r="E40" s="113" t="s">
        <v>94</v>
      </c>
    </row>
    <row r="41" spans="1:5" ht="13.5" thickBot="1">
      <c r="A41" s="25" t="s">
        <v>64</v>
      </c>
      <c r="B41" s="115"/>
      <c r="C41" s="91"/>
      <c r="D41" s="80">
        <f>SUM(D39:D40)</f>
        <v>45939</v>
      </c>
      <c r="E41" s="114"/>
    </row>
    <row r="42" spans="1:5" ht="13.5" thickBot="1">
      <c r="A42" s="43" t="s">
        <v>126</v>
      </c>
      <c r="B42" s="44"/>
      <c r="C42" s="44"/>
      <c r="D42" s="74">
        <f>D12+D15+D20+D23+D26+D29+D32+D35+D38+D41</f>
        <v>2354822</v>
      </c>
      <c r="E42" s="46"/>
    </row>
  </sheetData>
  <sheetProtection selectLockedCells="1" selectUnlockedCells="1"/>
  <mergeCells count="1">
    <mergeCell ref="A6:C6"/>
  </mergeCells>
  <phoneticPr fontId="0" type="noConversion"/>
  <pageMargins left="0.7" right="0.7" top="0.75" bottom="0.75" header="0.3" footer="0.3"/>
  <pageSetup paperSize="9" firstPageNumber="0" orientation="landscape" horizontalDpi="300" verticalDpi="300" r:id="rId1"/>
  <headerFooter alignWithMargins="0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T82"/>
  <sheetViews>
    <sheetView tabSelected="1" topLeftCell="A55" workbookViewId="0">
      <selection activeCell="G76" sqref="G76"/>
    </sheetView>
  </sheetViews>
  <sheetFormatPr defaultRowHeight="12.75"/>
  <cols>
    <col min="1" max="1" width="20.7109375" customWidth="1"/>
    <col min="2" max="2" width="12.140625" style="10" customWidth="1"/>
    <col min="3" max="3" width="11.42578125" style="10" customWidth="1"/>
    <col min="4" max="4" width="13.28515625" style="10" customWidth="1"/>
    <col min="5" max="5" width="42.5703125" style="10" customWidth="1"/>
    <col min="6" max="6" width="18.7109375" style="10" customWidth="1"/>
    <col min="7" max="7" width="13.42578125" style="24" customWidth="1"/>
    <col min="8" max="8" width="42.5703125" customWidth="1"/>
  </cols>
  <sheetData>
    <row r="1" spans="1:10">
      <c r="A1" s="182" t="s">
        <v>17</v>
      </c>
      <c r="B1" s="182"/>
      <c r="C1" s="182"/>
      <c r="D1" s="182"/>
      <c r="E1" s="182"/>
      <c r="F1" s="182"/>
      <c r="G1" s="182"/>
      <c r="H1" s="1"/>
    </row>
    <row r="3" spans="1:10">
      <c r="A3" s="182" t="s">
        <v>19</v>
      </c>
      <c r="B3" s="182"/>
      <c r="C3" s="182"/>
      <c r="D3" s="182"/>
      <c r="E3" s="182"/>
      <c r="F3" s="182"/>
      <c r="G3" s="182"/>
      <c r="H3" s="1"/>
      <c r="I3" s="1"/>
    </row>
    <row r="4" spans="1:10">
      <c r="A4" s="182" t="s">
        <v>21</v>
      </c>
      <c r="B4" s="182"/>
      <c r="C4" s="182"/>
      <c r="D4" s="182"/>
      <c r="E4" s="182"/>
      <c r="F4" s="182"/>
      <c r="G4" s="182"/>
      <c r="H4" s="1"/>
      <c r="J4" s="2"/>
    </row>
    <row r="5" spans="1:10">
      <c r="A5" s="182" t="s">
        <v>127</v>
      </c>
      <c r="B5" s="182"/>
      <c r="C5" s="182"/>
      <c r="D5" s="182"/>
      <c r="E5" s="182"/>
      <c r="F5" s="182"/>
      <c r="G5" s="182"/>
    </row>
    <row r="7" spans="1:10" s="63" customFormat="1" ht="51.75" thickBot="1">
      <c r="A7" s="61" t="s">
        <v>4</v>
      </c>
      <c r="B7" s="61" t="s">
        <v>0</v>
      </c>
      <c r="C7" s="61" t="s">
        <v>22</v>
      </c>
      <c r="D7" s="128" t="s">
        <v>23</v>
      </c>
      <c r="E7" s="128" t="s">
        <v>24</v>
      </c>
      <c r="F7" s="128" t="s">
        <v>25</v>
      </c>
      <c r="G7" s="62" t="s">
        <v>2</v>
      </c>
      <c r="H7" s="61" t="s">
        <v>3</v>
      </c>
    </row>
    <row r="8" spans="1:10" s="94" customFormat="1">
      <c r="A8" s="102" t="s">
        <v>82</v>
      </c>
      <c r="B8" s="81"/>
      <c r="C8" s="81"/>
      <c r="D8" s="103"/>
      <c r="E8" s="103"/>
      <c r="F8" s="103"/>
      <c r="G8" s="77">
        <v>7210.4</v>
      </c>
      <c r="H8" s="81"/>
    </row>
    <row r="9" spans="1:10" s="93" customFormat="1">
      <c r="A9" s="50" t="s">
        <v>75</v>
      </c>
      <c r="B9" s="51" t="s">
        <v>124</v>
      </c>
      <c r="C9" s="65">
        <v>9</v>
      </c>
      <c r="D9" s="99">
        <v>116</v>
      </c>
      <c r="E9" s="126"/>
      <c r="F9" s="183" t="s">
        <v>114</v>
      </c>
      <c r="G9" s="110">
        <v>10</v>
      </c>
      <c r="H9" s="127" t="s">
        <v>128</v>
      </c>
    </row>
    <row r="10" spans="1:10" s="93" customFormat="1">
      <c r="A10" s="149"/>
      <c r="B10" s="146" t="s">
        <v>124</v>
      </c>
      <c r="C10" s="184">
        <v>29</v>
      </c>
      <c r="D10" s="185">
        <v>726</v>
      </c>
      <c r="E10" s="126" t="s">
        <v>129</v>
      </c>
      <c r="F10" s="186">
        <v>185</v>
      </c>
      <c r="G10" s="150">
        <v>309.52</v>
      </c>
      <c r="H10" s="127" t="s">
        <v>130</v>
      </c>
    </row>
    <row r="11" spans="1:10" s="93" customFormat="1">
      <c r="A11" s="149"/>
      <c r="B11" s="146" t="s">
        <v>124</v>
      </c>
      <c r="C11" s="184">
        <v>29</v>
      </c>
      <c r="D11" s="185">
        <v>718</v>
      </c>
      <c r="E11" s="126" t="s">
        <v>129</v>
      </c>
      <c r="F11" s="186">
        <v>176</v>
      </c>
      <c r="G11" s="150">
        <v>390.92</v>
      </c>
      <c r="H11" s="127" t="s">
        <v>131</v>
      </c>
    </row>
    <row r="12" spans="1:10" s="93" customFormat="1">
      <c r="A12" s="149"/>
      <c r="B12" s="146" t="s">
        <v>124</v>
      </c>
      <c r="C12" s="184">
        <v>29</v>
      </c>
      <c r="D12" s="185">
        <v>716</v>
      </c>
      <c r="E12" s="126" t="s">
        <v>132</v>
      </c>
      <c r="F12" s="186">
        <v>8525</v>
      </c>
      <c r="G12" s="150">
        <v>141.37</v>
      </c>
      <c r="H12" s="127" t="s">
        <v>130</v>
      </c>
    </row>
    <row r="13" spans="1:10" s="93" customFormat="1">
      <c r="A13" s="149"/>
      <c r="B13" s="146" t="s">
        <v>124</v>
      </c>
      <c r="C13" s="184">
        <v>29</v>
      </c>
      <c r="D13" s="185">
        <v>715</v>
      </c>
      <c r="E13" s="126" t="s">
        <v>133</v>
      </c>
      <c r="F13" s="186">
        <v>21200</v>
      </c>
      <c r="G13" s="150">
        <v>504.8</v>
      </c>
      <c r="H13" s="127" t="s">
        <v>134</v>
      </c>
    </row>
    <row r="14" spans="1:10" s="93" customFormat="1">
      <c r="A14" s="149"/>
      <c r="B14" s="146" t="s">
        <v>124</v>
      </c>
      <c r="C14" s="184">
        <v>29</v>
      </c>
      <c r="D14" s="185">
        <v>720</v>
      </c>
      <c r="E14" s="126" t="s">
        <v>135</v>
      </c>
      <c r="F14" s="186">
        <v>15434</v>
      </c>
      <c r="G14" s="150">
        <v>297.5</v>
      </c>
      <c r="H14" s="127" t="s">
        <v>136</v>
      </c>
    </row>
    <row r="15" spans="1:10" s="63" customFormat="1" ht="13.5" thickBot="1">
      <c r="A15" s="107" t="s">
        <v>76</v>
      </c>
      <c r="B15" s="108"/>
      <c r="C15" s="108"/>
      <c r="D15" s="109"/>
      <c r="E15" s="117"/>
      <c r="F15" s="109"/>
      <c r="G15" s="111">
        <f>SUM(G8:G14)</f>
        <v>8864.51</v>
      </c>
      <c r="H15" s="108"/>
    </row>
    <row r="16" spans="1:10" s="93" customFormat="1">
      <c r="A16" s="56" t="s">
        <v>112</v>
      </c>
      <c r="B16" s="187"/>
      <c r="C16" s="187"/>
      <c r="D16" s="188"/>
      <c r="E16" s="189"/>
      <c r="F16" s="188"/>
      <c r="G16" s="190">
        <v>197.59</v>
      </c>
      <c r="H16" s="187"/>
    </row>
    <row r="17" spans="1:8" s="93" customFormat="1">
      <c r="A17" s="50" t="s">
        <v>106</v>
      </c>
      <c r="B17" s="51"/>
      <c r="C17" s="65"/>
      <c r="D17" s="99"/>
      <c r="E17" s="158"/>
      <c r="F17" s="99"/>
      <c r="G17" s="110">
        <v>0</v>
      </c>
      <c r="H17" s="54"/>
    </row>
    <row r="18" spans="1:8" s="93" customFormat="1" ht="13.5" thickBot="1">
      <c r="A18" s="35" t="s">
        <v>108</v>
      </c>
      <c r="B18" s="108"/>
      <c r="C18" s="108"/>
      <c r="D18" s="109"/>
      <c r="E18" s="117"/>
      <c r="F18" s="109"/>
      <c r="G18" s="111">
        <f>SUM(G16:G17)</f>
        <v>197.59</v>
      </c>
      <c r="H18" s="108"/>
    </row>
    <row r="19" spans="1:8" s="94" customFormat="1">
      <c r="A19" s="102" t="s">
        <v>67</v>
      </c>
      <c r="B19" s="81"/>
      <c r="C19" s="81"/>
      <c r="D19" s="103"/>
      <c r="E19" s="118"/>
      <c r="F19" s="103"/>
      <c r="G19" s="77">
        <v>30396.81</v>
      </c>
      <c r="H19" s="81"/>
    </row>
    <row r="20" spans="1:8">
      <c r="A20" s="49" t="s">
        <v>26</v>
      </c>
      <c r="B20" s="51" t="s">
        <v>124</v>
      </c>
      <c r="C20" s="65">
        <v>23</v>
      </c>
      <c r="D20" s="65">
        <v>685</v>
      </c>
      <c r="E20" s="119" t="s">
        <v>27</v>
      </c>
      <c r="F20" s="14">
        <v>21701</v>
      </c>
      <c r="G20" s="22">
        <v>12.93</v>
      </c>
      <c r="H20" s="18" t="s">
        <v>137</v>
      </c>
    </row>
    <row r="21" spans="1:8">
      <c r="A21" s="49"/>
      <c r="B21" s="51" t="s">
        <v>124</v>
      </c>
      <c r="C21" s="65">
        <v>29</v>
      </c>
      <c r="D21" s="65">
        <v>711</v>
      </c>
      <c r="E21" s="191" t="s">
        <v>138</v>
      </c>
      <c r="F21" s="14">
        <v>10410961871</v>
      </c>
      <c r="G21" s="193">
        <v>104.98</v>
      </c>
      <c r="H21" s="52" t="s">
        <v>139</v>
      </c>
    </row>
    <row r="22" spans="1:8">
      <c r="A22" s="49"/>
      <c r="B22" s="51" t="s">
        <v>124</v>
      </c>
      <c r="C22" s="65">
        <v>29</v>
      </c>
      <c r="D22" s="65">
        <v>710</v>
      </c>
      <c r="E22" s="191" t="s">
        <v>140</v>
      </c>
      <c r="F22" s="14">
        <v>6200584789</v>
      </c>
      <c r="G22" s="22">
        <v>1998.47</v>
      </c>
      <c r="H22" s="18" t="s">
        <v>54</v>
      </c>
    </row>
    <row r="23" spans="1:8" ht="13.5" thickBot="1">
      <c r="A23" s="192" t="s">
        <v>28</v>
      </c>
      <c r="B23" s="84"/>
      <c r="C23" s="84"/>
      <c r="D23" s="84"/>
      <c r="E23" s="120"/>
      <c r="F23" s="47"/>
      <c r="G23" s="106">
        <f>SUM(G19:G22)</f>
        <v>32513.190000000002</v>
      </c>
      <c r="H23" s="48"/>
    </row>
    <row r="24" spans="1:8">
      <c r="A24" s="56" t="s">
        <v>68</v>
      </c>
      <c r="B24" s="81"/>
      <c r="C24" s="81"/>
      <c r="D24" s="81"/>
      <c r="E24" s="102"/>
      <c r="F24" s="81"/>
      <c r="G24" s="104">
        <v>2876.75</v>
      </c>
      <c r="H24" s="105"/>
    </row>
    <row r="25" spans="1:8">
      <c r="A25" s="49" t="s">
        <v>29</v>
      </c>
      <c r="B25" s="51" t="s">
        <v>124</v>
      </c>
      <c r="C25" s="65">
        <v>27</v>
      </c>
      <c r="D25" s="65">
        <v>689</v>
      </c>
      <c r="E25" s="54" t="s">
        <v>30</v>
      </c>
      <c r="F25" s="65">
        <v>770870</v>
      </c>
      <c r="G25" s="100">
        <v>267.17</v>
      </c>
      <c r="H25" s="52" t="s">
        <v>31</v>
      </c>
    </row>
    <row r="26" spans="1:8">
      <c r="A26" s="20"/>
      <c r="B26" s="51" t="s">
        <v>124</v>
      </c>
      <c r="C26" s="17">
        <v>27</v>
      </c>
      <c r="D26" s="17">
        <v>691</v>
      </c>
      <c r="E26" s="98" t="s">
        <v>32</v>
      </c>
      <c r="F26" s="17">
        <v>18238</v>
      </c>
      <c r="G26" s="23">
        <v>55.93</v>
      </c>
      <c r="H26" s="18" t="s">
        <v>33</v>
      </c>
    </row>
    <row r="27" spans="1:8" ht="13.5" thickBot="1">
      <c r="A27" s="38" t="s">
        <v>34</v>
      </c>
      <c r="B27" s="13"/>
      <c r="C27" s="13"/>
      <c r="D27" s="13"/>
      <c r="E27" s="121"/>
      <c r="F27" s="13"/>
      <c r="G27" s="21">
        <f>SUM(G24:G26)</f>
        <v>3199.85</v>
      </c>
      <c r="H27" s="7"/>
    </row>
    <row r="28" spans="1:8">
      <c r="A28" s="56" t="s">
        <v>93</v>
      </c>
      <c r="B28" s="94"/>
      <c r="C28" s="14"/>
      <c r="D28" s="14"/>
      <c r="E28" s="122"/>
      <c r="F28" s="14"/>
      <c r="G28" s="22">
        <v>22500</v>
      </c>
      <c r="H28" s="64"/>
    </row>
    <row r="29" spans="1:8">
      <c r="A29" s="27" t="s">
        <v>86</v>
      </c>
      <c r="B29" s="51"/>
      <c r="C29" s="14"/>
      <c r="D29" s="14"/>
      <c r="E29" s="119"/>
      <c r="F29" s="19"/>
      <c r="G29" s="22">
        <v>0</v>
      </c>
      <c r="H29" s="116"/>
    </row>
    <row r="30" spans="1:8" ht="13.5" thickBot="1">
      <c r="A30" s="25" t="s">
        <v>87</v>
      </c>
      <c r="B30" s="140"/>
      <c r="C30" s="47"/>
      <c r="D30" s="47"/>
      <c r="E30" s="120"/>
      <c r="F30" s="47"/>
      <c r="G30" s="106">
        <f>SUM(G28:G29)</f>
        <v>22500</v>
      </c>
      <c r="H30" s="48"/>
    </row>
    <row r="31" spans="1:8">
      <c r="A31" s="56" t="s">
        <v>95</v>
      </c>
      <c r="B31" s="81"/>
      <c r="C31" s="81"/>
      <c r="D31" s="81"/>
      <c r="E31" s="102"/>
      <c r="F31" s="81"/>
      <c r="G31" s="104">
        <v>2240</v>
      </c>
      <c r="H31" s="105"/>
    </row>
    <row r="32" spans="1:8">
      <c r="A32" s="135" t="s">
        <v>90</v>
      </c>
      <c r="B32" s="51"/>
      <c r="C32" s="65"/>
      <c r="D32" s="65"/>
      <c r="E32" s="54"/>
      <c r="F32" s="65"/>
      <c r="G32" s="100"/>
      <c r="H32" s="113"/>
    </row>
    <row r="33" spans="1:8" ht="13.5" thickBot="1">
      <c r="A33" s="25" t="s">
        <v>91</v>
      </c>
      <c r="B33" s="91"/>
      <c r="C33" s="91"/>
      <c r="D33" s="91"/>
      <c r="E33" s="107"/>
      <c r="F33" s="91"/>
      <c r="G33" s="136">
        <v>2240</v>
      </c>
      <c r="H33" s="114"/>
    </row>
    <row r="34" spans="1:8">
      <c r="A34" s="56" t="s">
        <v>69</v>
      </c>
      <c r="B34" s="81"/>
      <c r="C34" s="81"/>
      <c r="D34" s="81"/>
      <c r="E34" s="102"/>
      <c r="F34" s="81"/>
      <c r="G34" s="104">
        <v>12711.97</v>
      </c>
      <c r="H34" s="105"/>
    </row>
    <row r="35" spans="1:8">
      <c r="A35" s="8" t="s">
        <v>35</v>
      </c>
      <c r="B35" s="51" t="s">
        <v>124</v>
      </c>
      <c r="C35" s="134">
        <v>27</v>
      </c>
      <c r="D35" s="134">
        <v>693</v>
      </c>
      <c r="E35" s="141" t="s">
        <v>36</v>
      </c>
      <c r="F35" s="51"/>
      <c r="G35" s="100">
        <v>179.5</v>
      </c>
      <c r="H35" s="52" t="s">
        <v>55</v>
      </c>
    </row>
    <row r="36" spans="1:8">
      <c r="A36" s="20"/>
      <c r="B36" s="51" t="s">
        <v>124</v>
      </c>
      <c r="C36" s="134">
        <v>27</v>
      </c>
      <c r="D36" s="17">
        <v>707</v>
      </c>
      <c r="E36" s="141" t="s">
        <v>36</v>
      </c>
      <c r="F36" s="51"/>
      <c r="G36" s="100">
        <v>337</v>
      </c>
      <c r="H36" s="52" t="s">
        <v>55</v>
      </c>
    </row>
    <row r="37" spans="1:8">
      <c r="A37" s="15"/>
      <c r="B37" s="51" t="s">
        <v>124</v>
      </c>
      <c r="C37" s="12">
        <v>29</v>
      </c>
      <c r="D37" s="14">
        <v>713</v>
      </c>
      <c r="E37" s="141" t="s">
        <v>100</v>
      </c>
      <c r="F37" s="151">
        <v>180316215584</v>
      </c>
      <c r="G37" s="100">
        <v>142.12</v>
      </c>
      <c r="H37" s="52" t="s">
        <v>101</v>
      </c>
    </row>
    <row r="38" spans="1:8">
      <c r="A38" s="15"/>
      <c r="B38" s="51" t="s">
        <v>124</v>
      </c>
      <c r="C38" s="12">
        <v>29</v>
      </c>
      <c r="D38" s="14">
        <v>712</v>
      </c>
      <c r="E38" s="141" t="s">
        <v>53</v>
      </c>
      <c r="F38" s="151">
        <v>50477728</v>
      </c>
      <c r="G38" s="100">
        <v>23.99</v>
      </c>
      <c r="H38" s="147" t="s">
        <v>49</v>
      </c>
    </row>
    <row r="39" spans="1:8">
      <c r="A39" s="112"/>
      <c r="B39" s="51" t="s">
        <v>124</v>
      </c>
      <c r="C39" s="101">
        <v>29</v>
      </c>
      <c r="D39" s="14">
        <v>729</v>
      </c>
      <c r="E39" s="141" t="s">
        <v>50</v>
      </c>
      <c r="F39" s="51">
        <v>48788389</v>
      </c>
      <c r="G39" s="100">
        <v>443.16</v>
      </c>
      <c r="H39" s="52" t="s">
        <v>51</v>
      </c>
    </row>
    <row r="40" spans="1:8" ht="13.5" thickBot="1">
      <c r="A40" s="38" t="s">
        <v>37</v>
      </c>
      <c r="B40" s="84"/>
      <c r="C40" s="47"/>
      <c r="D40" s="47"/>
      <c r="E40" s="176"/>
      <c r="F40" s="91"/>
      <c r="G40" s="136">
        <f>SUM(G34:G39)</f>
        <v>13837.74</v>
      </c>
      <c r="H40" s="179"/>
    </row>
    <row r="41" spans="1:8">
      <c r="A41" s="56" t="s">
        <v>70</v>
      </c>
      <c r="B41" s="81"/>
      <c r="C41" s="81"/>
      <c r="D41" s="81"/>
      <c r="E41" s="102"/>
      <c r="F41" s="81"/>
      <c r="G41" s="104">
        <v>64823.48</v>
      </c>
      <c r="H41" s="180"/>
    </row>
    <row r="42" spans="1:8">
      <c r="A42" s="49" t="s">
        <v>38</v>
      </c>
      <c r="B42" s="41" t="s">
        <v>124</v>
      </c>
      <c r="C42" s="81">
        <v>23</v>
      </c>
      <c r="D42" s="81">
        <v>684</v>
      </c>
      <c r="E42" s="54" t="s">
        <v>27</v>
      </c>
      <c r="F42" s="81">
        <v>21701</v>
      </c>
      <c r="G42" s="104">
        <v>91.43</v>
      </c>
      <c r="H42" s="52" t="s">
        <v>88</v>
      </c>
    </row>
    <row r="43" spans="1:8">
      <c r="A43" s="49"/>
      <c r="B43" s="41" t="s">
        <v>124</v>
      </c>
      <c r="C43" s="81">
        <v>23</v>
      </c>
      <c r="D43" s="81">
        <v>685</v>
      </c>
      <c r="E43" s="123" t="s">
        <v>27</v>
      </c>
      <c r="F43" s="81">
        <v>21701</v>
      </c>
      <c r="G43" s="104">
        <v>1.75</v>
      </c>
      <c r="H43" s="52" t="s">
        <v>88</v>
      </c>
    </row>
    <row r="44" spans="1:8">
      <c r="A44" s="49"/>
      <c r="B44" s="51" t="s">
        <v>124</v>
      </c>
      <c r="C44" s="65">
        <v>29</v>
      </c>
      <c r="D44" s="65">
        <v>722</v>
      </c>
      <c r="E44" s="54" t="s">
        <v>52</v>
      </c>
      <c r="F44" s="51">
        <v>110162</v>
      </c>
      <c r="G44" s="100">
        <v>80</v>
      </c>
      <c r="H44" s="52" t="s">
        <v>103</v>
      </c>
    </row>
    <row r="45" spans="1:8">
      <c r="A45" s="49"/>
      <c r="B45" s="51" t="s">
        <v>124</v>
      </c>
      <c r="C45" s="65">
        <v>29</v>
      </c>
      <c r="D45" s="65">
        <v>723</v>
      </c>
      <c r="E45" s="54" t="s">
        <v>52</v>
      </c>
      <c r="F45" s="51">
        <v>110162</v>
      </c>
      <c r="G45" s="100">
        <v>15.2</v>
      </c>
      <c r="H45" s="52" t="s">
        <v>113</v>
      </c>
    </row>
    <row r="46" spans="1:8">
      <c r="A46" s="49"/>
      <c r="B46" s="51" t="s">
        <v>124</v>
      </c>
      <c r="C46" s="65">
        <v>29</v>
      </c>
      <c r="D46" s="65">
        <v>724</v>
      </c>
      <c r="E46" s="54" t="s">
        <v>52</v>
      </c>
      <c r="F46" s="65">
        <v>110664</v>
      </c>
      <c r="G46" s="100">
        <v>2668</v>
      </c>
      <c r="H46" s="52" t="s">
        <v>102</v>
      </c>
    </row>
    <row r="47" spans="1:8">
      <c r="A47" s="49"/>
      <c r="B47" s="51" t="s">
        <v>124</v>
      </c>
      <c r="C47" s="65">
        <v>29</v>
      </c>
      <c r="D47" s="65">
        <v>725</v>
      </c>
      <c r="E47" s="54" t="s">
        <v>52</v>
      </c>
      <c r="F47" s="65">
        <v>110664</v>
      </c>
      <c r="G47" s="100">
        <v>506.92</v>
      </c>
      <c r="H47" s="52" t="s">
        <v>115</v>
      </c>
    </row>
    <row r="48" spans="1:8">
      <c r="A48" s="49"/>
      <c r="B48" s="51" t="s">
        <v>124</v>
      </c>
      <c r="C48" s="65">
        <v>29</v>
      </c>
      <c r="D48" s="65">
        <v>727</v>
      </c>
      <c r="E48" s="54" t="s">
        <v>52</v>
      </c>
      <c r="F48" s="65">
        <v>110114</v>
      </c>
      <c r="G48" s="100">
        <v>100</v>
      </c>
      <c r="H48" s="52" t="s">
        <v>77</v>
      </c>
    </row>
    <row r="49" spans="1:228">
      <c r="A49" s="49"/>
      <c r="B49" s="51" t="s">
        <v>124</v>
      </c>
      <c r="C49" s="65">
        <v>29</v>
      </c>
      <c r="D49" s="65">
        <v>728</v>
      </c>
      <c r="E49" s="54" t="s">
        <v>52</v>
      </c>
      <c r="F49" s="65">
        <v>110114</v>
      </c>
      <c r="G49" s="100">
        <v>19</v>
      </c>
      <c r="H49" s="52" t="s">
        <v>116</v>
      </c>
    </row>
    <row r="50" spans="1:228">
      <c r="A50" s="49"/>
      <c r="B50" s="51" t="s">
        <v>124</v>
      </c>
      <c r="C50" s="65">
        <v>29</v>
      </c>
      <c r="D50" s="163">
        <v>721</v>
      </c>
      <c r="E50" s="54" t="s">
        <v>109</v>
      </c>
      <c r="F50" s="164">
        <v>255</v>
      </c>
      <c r="G50" s="100">
        <v>1175.5</v>
      </c>
      <c r="H50" s="52" t="s">
        <v>89</v>
      </c>
    </row>
    <row r="51" spans="1:228">
      <c r="A51" s="159"/>
      <c r="B51" s="160" t="s">
        <v>124</v>
      </c>
      <c r="C51" s="65">
        <v>29</v>
      </c>
      <c r="D51" s="161">
        <v>719</v>
      </c>
      <c r="E51" s="165" t="s">
        <v>141</v>
      </c>
      <c r="F51" s="65">
        <v>18523017967</v>
      </c>
      <c r="G51" s="162">
        <v>289.64999999999998</v>
      </c>
      <c r="H51" s="157" t="s">
        <v>142</v>
      </c>
    </row>
    <row r="52" spans="1:228" s="36" customFormat="1" ht="13.5" thickBot="1">
      <c r="A52" s="25" t="s">
        <v>39</v>
      </c>
      <c r="B52" s="142"/>
      <c r="C52" s="143"/>
      <c r="D52" s="143"/>
      <c r="E52" s="144"/>
      <c r="F52" s="143"/>
      <c r="G52" s="145">
        <f>SUM(G41:G51)</f>
        <v>69770.929999999993</v>
      </c>
      <c r="H52" s="114"/>
      <c r="I52" s="39"/>
      <c r="J52" s="39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39" customFormat="1">
      <c r="A53" s="56" t="s">
        <v>96</v>
      </c>
      <c r="B53" s="81"/>
      <c r="C53" s="81"/>
      <c r="D53" s="81"/>
      <c r="E53" s="102"/>
      <c r="F53" s="81"/>
      <c r="G53" s="104">
        <v>2490</v>
      </c>
      <c r="H53" s="105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39" customFormat="1">
      <c r="A54" s="137">
        <v>20.05</v>
      </c>
      <c r="B54" s="51" t="s">
        <v>124</v>
      </c>
      <c r="C54" s="65">
        <v>29</v>
      </c>
      <c r="D54" s="65">
        <v>717</v>
      </c>
      <c r="E54" s="54" t="s">
        <v>132</v>
      </c>
      <c r="F54" s="65">
        <v>8525</v>
      </c>
      <c r="G54" s="100">
        <v>95.2</v>
      </c>
      <c r="H54" s="113" t="s">
        <v>143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39" customFormat="1" ht="13.5" thickBot="1">
      <c r="A55" s="25" t="s">
        <v>92</v>
      </c>
      <c r="B55" s="91"/>
      <c r="C55" s="91"/>
      <c r="D55" s="91"/>
      <c r="E55" s="107"/>
      <c r="F55" s="91"/>
      <c r="G55" s="136">
        <f>SUM(G53:G54)</f>
        <v>2585.1999999999998</v>
      </c>
      <c r="H55" s="114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39" customFormat="1">
      <c r="A56" s="56" t="s">
        <v>71</v>
      </c>
      <c r="B56" s="129"/>
      <c r="C56" s="81"/>
      <c r="D56" s="81"/>
      <c r="E56" s="102"/>
      <c r="F56" s="81"/>
      <c r="G56" s="104">
        <v>14184</v>
      </c>
      <c r="H56" s="105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ht="13.5" thickBot="1">
      <c r="A57" s="50">
        <v>20.059999999999999</v>
      </c>
      <c r="B57" s="51" t="s">
        <v>124</v>
      </c>
      <c r="C57" s="51">
        <v>9</v>
      </c>
      <c r="D57" s="51">
        <v>116</v>
      </c>
      <c r="E57" s="54" t="s">
        <v>45</v>
      </c>
      <c r="F57" s="51" t="s">
        <v>114</v>
      </c>
      <c r="G57" s="53">
        <v>730</v>
      </c>
      <c r="H57" s="54" t="s">
        <v>122</v>
      </c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</row>
    <row r="58" spans="1:228">
      <c r="A58" s="149"/>
      <c r="B58" s="177" t="s">
        <v>124</v>
      </c>
      <c r="C58" s="146">
        <v>16</v>
      </c>
      <c r="D58" s="146">
        <v>576004</v>
      </c>
      <c r="E58" s="127" t="s">
        <v>45</v>
      </c>
      <c r="F58" s="146" t="s">
        <v>120</v>
      </c>
      <c r="G58" s="178">
        <v>-4</v>
      </c>
      <c r="H58" s="127" t="s">
        <v>121</v>
      </c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</row>
    <row r="59" spans="1:228" s="36" customFormat="1" ht="13.5" thickBot="1">
      <c r="A59" s="25" t="s">
        <v>41</v>
      </c>
      <c r="B59" s="131"/>
      <c r="C59" s="33"/>
      <c r="D59" s="33"/>
      <c r="E59" s="35"/>
      <c r="F59" s="33"/>
      <c r="G59" s="34">
        <f>SUM(G56:G58)</f>
        <v>14910</v>
      </c>
      <c r="H59" s="35"/>
      <c r="I59" s="39"/>
      <c r="J59" s="3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9" customFormat="1">
      <c r="A60" s="56" t="s">
        <v>83</v>
      </c>
      <c r="B60" s="132"/>
      <c r="C60" s="41"/>
      <c r="D60" s="41"/>
      <c r="E60" s="54"/>
      <c r="F60" s="41"/>
      <c r="G60" s="55">
        <v>68.34</v>
      </c>
      <c r="H60" s="56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9" customFormat="1">
      <c r="A61" s="50">
        <v>20.11</v>
      </c>
      <c r="B61" s="132"/>
      <c r="C61" s="95"/>
      <c r="D61" s="95"/>
      <c r="E61" s="54"/>
      <c r="F61" s="95"/>
      <c r="G61" s="96">
        <v>0</v>
      </c>
      <c r="H61" s="97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39" customFormat="1" ht="13.5" thickBot="1">
      <c r="A62" s="25" t="s">
        <v>73</v>
      </c>
      <c r="B62" s="131"/>
      <c r="C62" s="33"/>
      <c r="D62" s="33"/>
      <c r="E62" s="35"/>
      <c r="F62" s="33"/>
      <c r="G62" s="34">
        <f>SUM(G60:G61)</f>
        <v>68.34</v>
      </c>
      <c r="H62" s="35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39" customFormat="1">
      <c r="A63" s="40" t="s">
        <v>110</v>
      </c>
      <c r="B63" s="28"/>
      <c r="C63" s="41"/>
      <c r="D63" s="41"/>
      <c r="E63" s="56"/>
      <c r="F63" s="41"/>
      <c r="G63" s="55">
        <v>1990</v>
      </c>
      <c r="H63" s="56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39" customFormat="1">
      <c r="A64" s="50">
        <v>20.13</v>
      </c>
      <c r="B64" s="152" t="s">
        <v>124</v>
      </c>
      <c r="C64" s="51">
        <v>29</v>
      </c>
      <c r="D64" s="51">
        <v>714</v>
      </c>
      <c r="E64" s="54" t="s">
        <v>144</v>
      </c>
      <c r="F64" s="51">
        <v>1524</v>
      </c>
      <c r="G64" s="53">
        <v>100</v>
      </c>
      <c r="H64" s="54" t="s">
        <v>145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39" customFormat="1" ht="13.5" thickBot="1">
      <c r="A65" s="25" t="s">
        <v>104</v>
      </c>
      <c r="B65" s="32"/>
      <c r="C65" s="33"/>
      <c r="D65" s="33"/>
      <c r="E65" s="35"/>
      <c r="F65" s="33"/>
      <c r="G65" s="34">
        <f>SUM(G63:G64)</f>
        <v>2090</v>
      </c>
      <c r="H65" s="3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39" customFormat="1">
      <c r="A66" s="56" t="s">
        <v>84</v>
      </c>
      <c r="B66" s="133"/>
      <c r="C66" s="41"/>
      <c r="D66" s="41"/>
      <c r="E66" s="56"/>
      <c r="F66" s="41"/>
      <c r="G66" s="55">
        <v>565</v>
      </c>
      <c r="H66" s="5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39" customFormat="1">
      <c r="A67" s="50">
        <v>20.14</v>
      </c>
      <c r="B67" s="130"/>
      <c r="C67" s="51"/>
      <c r="D67" s="51"/>
      <c r="E67" s="54"/>
      <c r="F67" s="51"/>
      <c r="G67" s="53">
        <v>0</v>
      </c>
      <c r="H67" s="54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39" customFormat="1" ht="13.5" thickBot="1">
      <c r="A68" s="25" t="s">
        <v>74</v>
      </c>
      <c r="B68" s="131"/>
      <c r="C68" s="33"/>
      <c r="D68" s="33"/>
      <c r="E68" s="35"/>
      <c r="F68" s="33"/>
      <c r="G68" s="34">
        <f>SUM(G66:G67)</f>
        <v>565</v>
      </c>
      <c r="H68" s="35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39" customFormat="1">
      <c r="A69" s="27" t="s">
        <v>146</v>
      </c>
      <c r="B69" s="28" t="s">
        <v>124</v>
      </c>
      <c r="C69" s="41">
        <v>15</v>
      </c>
      <c r="D69" s="41">
        <v>680</v>
      </c>
      <c r="E69" s="56" t="s">
        <v>148</v>
      </c>
      <c r="F69" s="41">
        <v>28305</v>
      </c>
      <c r="G69" s="55">
        <v>72.599999999999994</v>
      </c>
      <c r="H69" s="56" t="s">
        <v>149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39" customFormat="1">
      <c r="A70" s="52"/>
      <c r="B70" s="152" t="s">
        <v>124</v>
      </c>
      <c r="C70" s="51">
        <v>15</v>
      </c>
      <c r="D70" s="51">
        <v>681</v>
      </c>
      <c r="E70" s="54" t="s">
        <v>150</v>
      </c>
      <c r="F70" s="51">
        <v>76181</v>
      </c>
      <c r="G70" s="53">
        <v>119</v>
      </c>
      <c r="H70" s="54" t="s">
        <v>149</v>
      </c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</row>
    <row r="71" spans="1:228" s="39" customFormat="1" ht="13.5" thickBot="1">
      <c r="A71" s="25" t="s">
        <v>147</v>
      </c>
      <c r="B71" s="32"/>
      <c r="C71" s="33"/>
      <c r="D71" s="33"/>
      <c r="E71" s="35"/>
      <c r="F71" s="33"/>
      <c r="G71" s="34">
        <f>SUM(G69:G70)</f>
        <v>191.6</v>
      </c>
      <c r="H71" s="35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</row>
    <row r="72" spans="1:228" s="39" customFormat="1">
      <c r="A72" s="56" t="s">
        <v>85</v>
      </c>
      <c r="B72" s="133"/>
      <c r="C72" s="41"/>
      <c r="D72" s="41"/>
      <c r="E72" s="56"/>
      <c r="F72" s="41"/>
      <c r="G72" s="55">
        <v>6480.14</v>
      </c>
      <c r="H72" s="56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</row>
    <row r="73" spans="1:228" s="39" customFormat="1">
      <c r="A73" s="49" t="s">
        <v>78</v>
      </c>
      <c r="B73" s="130"/>
      <c r="C73" s="51"/>
      <c r="D73" s="51"/>
      <c r="E73" s="54"/>
      <c r="F73" s="51"/>
      <c r="G73" s="53"/>
      <c r="H73" s="54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</row>
    <row r="74" spans="1:228" s="39" customFormat="1" ht="13.5" thickBot="1">
      <c r="A74" s="25" t="s">
        <v>79</v>
      </c>
      <c r="B74" s="32"/>
      <c r="C74" s="33"/>
      <c r="D74" s="33"/>
      <c r="E74" s="35"/>
      <c r="F74" s="33"/>
      <c r="G74" s="34">
        <f>SUM(G72:G73)</f>
        <v>6480.14</v>
      </c>
      <c r="H74" s="35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</row>
    <row r="75" spans="1:228" s="39" customFormat="1">
      <c r="A75" s="56" t="s">
        <v>72</v>
      </c>
      <c r="B75" s="28"/>
      <c r="C75" s="41"/>
      <c r="D75" s="41"/>
      <c r="E75" s="56"/>
      <c r="F75" s="41"/>
      <c r="G75" s="55">
        <v>6000</v>
      </c>
      <c r="H75" s="56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</row>
    <row r="76" spans="1:228" ht="13.5" thickBot="1">
      <c r="A76" s="27" t="s">
        <v>40</v>
      </c>
      <c r="B76" s="51" t="s">
        <v>124</v>
      </c>
      <c r="C76" s="29">
        <v>27</v>
      </c>
      <c r="D76" s="29">
        <v>692</v>
      </c>
      <c r="E76" s="124" t="s">
        <v>42</v>
      </c>
      <c r="F76" s="29">
        <v>26</v>
      </c>
      <c r="G76" s="30">
        <v>600</v>
      </c>
      <c r="H76" s="31" t="s">
        <v>44</v>
      </c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</row>
    <row r="77" spans="1:228" s="57" customFormat="1" ht="13.5" thickBot="1">
      <c r="A77" s="166" t="s">
        <v>43</v>
      </c>
      <c r="B77" s="167"/>
      <c r="C77" s="168"/>
      <c r="D77" s="168"/>
      <c r="E77" s="169"/>
      <c r="F77" s="168"/>
      <c r="G77" s="170">
        <f>SUM(G75:G76)</f>
        <v>6600</v>
      </c>
      <c r="H77" s="171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</row>
    <row r="78" spans="1:228" s="39" customFormat="1">
      <c r="A78" s="52" t="s">
        <v>117</v>
      </c>
      <c r="B78" s="152"/>
      <c r="C78" s="172"/>
      <c r="D78" s="172"/>
      <c r="E78" s="173"/>
      <c r="F78" s="172"/>
      <c r="G78" s="174">
        <v>0.01</v>
      </c>
      <c r="H78" s="175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</row>
    <row r="79" spans="1:228" s="39" customFormat="1">
      <c r="A79" s="49" t="s">
        <v>105</v>
      </c>
      <c r="B79" s="152"/>
      <c r="C79" s="172"/>
      <c r="D79" s="172"/>
      <c r="E79" s="173"/>
      <c r="F79" s="172"/>
      <c r="G79" s="174">
        <v>0</v>
      </c>
      <c r="H79" s="54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</row>
    <row r="80" spans="1:228" s="39" customFormat="1" ht="13.5" thickBot="1">
      <c r="A80" s="57" t="s">
        <v>107</v>
      </c>
      <c r="B80" s="32"/>
      <c r="C80" s="153"/>
      <c r="D80" s="153"/>
      <c r="E80" s="154"/>
      <c r="F80" s="153"/>
      <c r="G80" s="155">
        <f>SUM(G78:G79)</f>
        <v>0.01</v>
      </c>
      <c r="H80" s="156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</row>
    <row r="81" spans="1:228" s="26" customFormat="1" ht="13.5" thickBot="1">
      <c r="A81" s="58" t="s">
        <v>126</v>
      </c>
      <c r="B81" s="59"/>
      <c r="C81" s="59"/>
      <c r="D81" s="59"/>
      <c r="E81" s="125"/>
      <c r="F81" s="59"/>
      <c r="G81" s="45">
        <f>G15+G18+G23+G27+G30+G33+G40+G52+G55+G59+G62+G65+G68+G71+G74+G77+G80</f>
        <v>186614.10000000003</v>
      </c>
      <c r="H81" s="6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  <c r="HG81" s="57"/>
      <c r="HH81" s="57"/>
      <c r="HI81" s="57"/>
      <c r="HJ81" s="57"/>
      <c r="HK81" s="57"/>
      <c r="HL81" s="57"/>
      <c r="HM81" s="57"/>
      <c r="HN81" s="57"/>
      <c r="HO81" s="57"/>
      <c r="HP81" s="57"/>
      <c r="HQ81" s="57"/>
      <c r="HR81" s="57"/>
      <c r="HS81" s="57"/>
      <c r="HT81" s="57"/>
    </row>
    <row r="82" spans="1:228"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personal</vt:lpstr>
      <vt:lpstr>materiale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2018-12-17T09:27:22Z</cp:lastPrinted>
  <dcterms:created xsi:type="dcterms:W3CDTF">2016-01-19T13:06:09Z</dcterms:created>
  <dcterms:modified xsi:type="dcterms:W3CDTF">2018-12-17T09:27:48Z</dcterms:modified>
</cp:coreProperties>
</file>