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5480" windowHeight="8190"/>
  </bookViews>
  <sheets>
    <sheet name="personal" sheetId="1" r:id="rId1"/>
    <sheet name="materiale" sheetId="2" r:id="rId2"/>
  </sheets>
  <calcPr calcId="125725"/>
</workbook>
</file>

<file path=xl/calcChain.xml><?xml version="1.0" encoding="utf-8"?>
<calcChain xmlns="http://schemas.openxmlformats.org/spreadsheetml/2006/main">
  <c r="G74" i="2"/>
  <c r="G50"/>
  <c r="G14"/>
  <c r="D21" i="1"/>
  <c r="D13"/>
  <c r="G62" i="2"/>
  <c r="G68"/>
  <c r="G56"/>
  <c r="G34"/>
  <c r="G11"/>
  <c r="D16" i="1"/>
  <c r="G24" i="2"/>
  <c r="G65"/>
  <c r="D42" i="1"/>
  <c r="G71" i="2"/>
  <c r="G21"/>
  <c r="G17"/>
  <c r="G59"/>
  <c r="D24" i="1"/>
  <c r="D39"/>
  <c r="D36"/>
  <c r="D33"/>
  <c r="D30"/>
  <c r="G75" i="2" l="1"/>
  <c r="D43" i="1"/>
</calcChain>
</file>

<file path=xl/sharedStrings.xml><?xml version="1.0" encoding="utf-8"?>
<sst xmlns="http://schemas.openxmlformats.org/spreadsheetml/2006/main" count="194" uniqueCount="141">
  <si>
    <t>LUNA</t>
  </si>
  <si>
    <t>Ziua</t>
  </si>
  <si>
    <t xml:space="preserve">SUMA </t>
  </si>
  <si>
    <t>EXPLICATII</t>
  </si>
  <si>
    <t>Clasificatie bugetara</t>
  </si>
  <si>
    <t>10.01.01</t>
  </si>
  <si>
    <t>Total 10.01.01</t>
  </si>
  <si>
    <t>10.03.01</t>
  </si>
  <si>
    <t>Total 10.03.01</t>
  </si>
  <si>
    <t>10.03.02</t>
  </si>
  <si>
    <t>Total 10.03.02</t>
  </si>
  <si>
    <t>10.03.03</t>
  </si>
  <si>
    <t>Total 10.03.03</t>
  </si>
  <si>
    <t>10.03.04</t>
  </si>
  <si>
    <t>Total 10.03.04</t>
  </si>
  <si>
    <t>10.03.06</t>
  </si>
  <si>
    <t>Total 10.03.06</t>
  </si>
  <si>
    <t>INSPECTORATUL TERITORIAL DE MUNCA BRAILA</t>
  </si>
  <si>
    <t>salarii numerar</t>
  </si>
  <si>
    <t xml:space="preserve">CAP. 68 "ASIGURARI SI ASISTENTA SOCIALA" </t>
  </si>
  <si>
    <t>TITLUL 10  "CHELTUIELI DE PERSONAL"</t>
  </si>
  <si>
    <t>TITLUL 20  "BUNURI SI SERVICII"</t>
  </si>
  <si>
    <t>ziua</t>
  </si>
  <si>
    <t>ORDIN DE PLATA/ CEC/ 
FOAIE DE VARSAMANT</t>
  </si>
  <si>
    <t>FURNIZOR</t>
  </si>
  <si>
    <t>FACTURA</t>
  </si>
  <si>
    <t>20.01.03</t>
  </si>
  <si>
    <t>AJPIS BRAILA</t>
  </si>
  <si>
    <t>Total 20.01.03</t>
  </si>
  <si>
    <t>20.01.04</t>
  </si>
  <si>
    <t>C.U.P. DUNAREA BRAILA</t>
  </si>
  <si>
    <t>apa-canal</t>
  </si>
  <si>
    <t>BRAI-CATA SRL BRAILA</t>
  </si>
  <si>
    <t>salubrizare</t>
  </si>
  <si>
    <t>Total 20.01.04</t>
  </si>
  <si>
    <t>20.01.08</t>
  </si>
  <si>
    <t>D.R.P. CONSTANTA</t>
  </si>
  <si>
    <t>Total 20.01.08</t>
  </si>
  <si>
    <t>20.01.30</t>
  </si>
  <si>
    <t>Total 20.01.30</t>
  </si>
  <si>
    <t>20.30.04</t>
  </si>
  <si>
    <t>Total 20.06</t>
  </si>
  <si>
    <t>COLEGIUL TEHNIC C.D. NENITESCU BRAILA</t>
  </si>
  <si>
    <t>Total 20.30.04</t>
  </si>
  <si>
    <t>chirie arhiva</t>
  </si>
  <si>
    <t>I.T.M.BRAILA</t>
  </si>
  <si>
    <t>alimentare card-uri salarii+plata contrib.salariati</t>
  </si>
  <si>
    <t>10.01.30</t>
  </si>
  <si>
    <t>Total 10.01.30</t>
  </si>
  <si>
    <t>abonament cablu tv</t>
  </si>
  <si>
    <t>ORANGE ROMANIA SA</t>
  </si>
  <si>
    <t>chelt.telef.mobil</t>
  </si>
  <si>
    <t>ROMANIAN SECURITY SYSTEMS BUCURESTI</t>
  </si>
  <si>
    <t>RCS&amp;RDS BUCURESTI</t>
  </si>
  <si>
    <t>energie electrica</t>
  </si>
  <si>
    <t>taxe postale</t>
  </si>
  <si>
    <t>Subtotal 10.01.01</t>
  </si>
  <si>
    <t>Subtotal 10.01.30</t>
  </si>
  <si>
    <t>Subtotal 10.03.01</t>
  </si>
  <si>
    <t>Subtotal 10.03.02</t>
  </si>
  <si>
    <t>Subtotal 10.03.03</t>
  </si>
  <si>
    <t>Subtotal 10.03.04</t>
  </si>
  <si>
    <t>Subtotal 10.03.06</t>
  </si>
  <si>
    <t>10.03.07</t>
  </si>
  <si>
    <t>Total 10.03.07</t>
  </si>
  <si>
    <t>10.01.13</t>
  </si>
  <si>
    <t>Total 10.01.13</t>
  </si>
  <si>
    <t>Subtotal 20.01.03</t>
  </si>
  <si>
    <t>Subtotal 20.01.04</t>
  </si>
  <si>
    <t>Subtotal 20.01.08</t>
  </si>
  <si>
    <t>Subtotal 20.01.30</t>
  </si>
  <si>
    <t>Subtotal 20.06</t>
  </si>
  <si>
    <t>Subtotal 20.30.04</t>
  </si>
  <si>
    <t>Total 20.11</t>
  </si>
  <si>
    <t>Total 20.14</t>
  </si>
  <si>
    <t>20.01.01</t>
  </si>
  <si>
    <t>Total 20.01.01</t>
  </si>
  <si>
    <t>serv.mentenanta</t>
  </si>
  <si>
    <t>20.30.03</t>
  </si>
  <si>
    <t>Total 20.30.03</t>
  </si>
  <si>
    <t>Subtotal 10.03.07</t>
  </si>
  <si>
    <t>Subtotal 10.01.13</t>
  </si>
  <si>
    <t>Subtotal 20.01.01</t>
  </si>
  <si>
    <t>Subtotal 20.11</t>
  </si>
  <si>
    <t>Subtotal 20.14</t>
  </si>
  <si>
    <t>Subtotal 20.30.03</t>
  </si>
  <si>
    <t>20.01.05</t>
  </si>
  <si>
    <t>Total 20.01.05</t>
  </si>
  <si>
    <t>chelt.comune util.spatii birouri</t>
  </si>
  <si>
    <t>servicii curatenie</t>
  </si>
  <si>
    <t>20.01.06</t>
  </si>
  <si>
    <t>Total 20.01.06</t>
  </si>
  <si>
    <t>Total 20.05</t>
  </si>
  <si>
    <t>Subtotal 20.01.05</t>
  </si>
  <si>
    <t>contributie asiguratorie pentru munca</t>
  </si>
  <si>
    <t>Subtotal 20.01.06</t>
  </si>
  <si>
    <t>Subtotal 20.05</t>
  </si>
  <si>
    <t>ROMPETROL SRL</t>
  </si>
  <si>
    <t>bonuri val.carb.auto</t>
  </si>
  <si>
    <t>ELECTRICA SA - AFEE BRAILA</t>
  </si>
  <si>
    <t>10.02.06</t>
  </si>
  <si>
    <t>Total 10.02.06</t>
  </si>
  <si>
    <t>Subtotal 10.02.06</t>
  </si>
  <si>
    <t>TELEKOM ROMANIA SA</t>
  </si>
  <si>
    <t>chelt.telef.fix</t>
  </si>
  <si>
    <t>servicii paza</t>
  </si>
  <si>
    <t>monitorizare interventii</t>
  </si>
  <si>
    <t>Total 20.13</t>
  </si>
  <si>
    <t>20.30.30</t>
  </si>
  <si>
    <t>cartuse toner imprimanta</t>
  </si>
  <si>
    <t>20.01.02</t>
  </si>
  <si>
    <t>Total 20.30.30</t>
  </si>
  <si>
    <t>Total 20.01.02</t>
  </si>
  <si>
    <t>VIPER SRL BRAILA</t>
  </si>
  <si>
    <t>DOSTRAP CLEAN SRL BRAILA</t>
  </si>
  <si>
    <t>Subtotal 20.13</t>
  </si>
  <si>
    <t>ECOCART HOLDING SRL BALS</t>
  </si>
  <si>
    <t>plata ind.concediu medical unitate+asig.</t>
  </si>
  <si>
    <t>perioada: 01.09 - 30.09.2018</t>
  </si>
  <si>
    <t>septembrie</t>
  </si>
  <si>
    <t>reglare plata indemnizatii conc.medical</t>
  </si>
  <si>
    <t>ind.concediu medical numerar</t>
  </si>
  <si>
    <t>Total septembrie 2018</t>
  </si>
  <si>
    <t>perioada: 01.09- 30.09.2018</t>
  </si>
  <si>
    <t>ZIG ZAG PAPER SRL BRAILA</t>
  </si>
  <si>
    <t>Subtotal 20.01.02</t>
  </si>
  <si>
    <t>fc.prof.1049</t>
  </si>
  <si>
    <t>rep.auto</t>
  </si>
  <si>
    <t xml:space="preserve"> tva monitorizare interventii</t>
  </si>
  <si>
    <t>cec</t>
  </si>
  <si>
    <t>chelt.div.materiale numerar</t>
  </si>
  <si>
    <t>tva servicii paza</t>
  </si>
  <si>
    <t>tva serv.mentenanta</t>
  </si>
  <si>
    <t>SINTEC SRL BAIA MARE</t>
  </si>
  <si>
    <t>asistenta tehnica programe</t>
  </si>
  <si>
    <t>MIN TRANS SERVICE SRL BRAILA</t>
  </si>
  <si>
    <t>revizie tehnica auto</t>
  </si>
  <si>
    <t>ASIROM VIG BUCURESTI</t>
  </si>
  <si>
    <t>asigurare auto casco</t>
  </si>
  <si>
    <t>Subtotal 20.30.30</t>
  </si>
  <si>
    <t>rechizite</t>
  </si>
</sst>
</file>

<file path=xl/styles.xml><?xml version="1.0" encoding="utf-8"?>
<styleSheet xmlns="http://schemas.openxmlformats.org/spreadsheetml/2006/main">
  <numFmts count="3">
    <numFmt numFmtId="164" formatCode="_-* #,##0.00\ _l_e_i_-;\-* #,##0.00\ _l_e_i_-;_-* \-??\ _l_e_i_-;_-@_-"/>
    <numFmt numFmtId="165" formatCode="#,##0.00&quot;      &quot;;&quot;-&quot;#,##0.00&quot;      &quot;;&quot;-&quot;#&quot;      &quot;;@&quot; &quot;"/>
    <numFmt numFmtId="166" formatCode="#,##0.00&quot; &quot;[$lei-418];[Red]&quot;-&quot;#,##0.00&quot; &quot;[$lei-418]"/>
  </numFmts>
  <fonts count="28"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1"/>
      <color rgb="FF000000"/>
      <name val="Calibri"/>
      <family val="2"/>
      <charset val="238"/>
    </font>
    <font>
      <sz val="11"/>
      <color rgb="FFFFFFFF"/>
      <name val="Calibri"/>
      <family val="2"/>
      <charset val="238"/>
    </font>
    <font>
      <sz val="11"/>
      <color rgb="FF800080"/>
      <name val="Calibri"/>
      <family val="2"/>
      <charset val="238"/>
    </font>
    <font>
      <b/>
      <sz val="11"/>
      <color rgb="FFFF9900"/>
      <name val="Calibri"/>
      <family val="2"/>
      <charset val="238"/>
    </font>
    <font>
      <b/>
      <sz val="11"/>
      <color rgb="FFFFFFFF"/>
      <name val="Calibri"/>
      <family val="2"/>
      <charset val="238"/>
    </font>
    <font>
      <i/>
      <sz val="11"/>
      <color rgb="FF808080"/>
      <name val="Calibri"/>
      <family val="2"/>
      <charset val="238"/>
    </font>
    <font>
      <sz val="11"/>
      <color rgb="FF008000"/>
      <name val="Calibri"/>
      <family val="2"/>
      <charset val="238"/>
    </font>
    <font>
      <b/>
      <i/>
      <sz val="16"/>
      <color rgb="FF000000"/>
      <name val="Liberation Sans1"/>
      <charset val="238"/>
    </font>
    <font>
      <b/>
      <sz val="15"/>
      <color rgb="FF003366"/>
      <name val="Calibri"/>
      <family val="2"/>
      <charset val="238"/>
    </font>
    <font>
      <b/>
      <sz val="13"/>
      <color rgb="FF003366"/>
      <name val="Calibri"/>
      <family val="2"/>
      <charset val="238"/>
    </font>
    <font>
      <b/>
      <sz val="11"/>
      <color rgb="FF003366"/>
      <name val="Calibri"/>
      <family val="2"/>
      <charset val="238"/>
    </font>
    <font>
      <sz val="11"/>
      <color rgb="FF333399"/>
      <name val="Calibri"/>
      <family val="2"/>
      <charset val="238"/>
    </font>
    <font>
      <sz val="11"/>
      <color rgb="FFFF9900"/>
      <name val="Calibri"/>
      <family val="2"/>
      <charset val="238"/>
    </font>
    <font>
      <sz val="11"/>
      <color rgb="FF993300"/>
      <name val="Calibri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Liberation Sans1"/>
      <charset val="238"/>
    </font>
    <font>
      <b/>
      <sz val="11"/>
      <color rgb="FF333333"/>
      <name val="Calibri"/>
      <family val="2"/>
      <charset val="238"/>
    </font>
    <font>
      <b/>
      <i/>
      <u/>
      <sz val="11"/>
      <color rgb="FF000000"/>
      <name val="Liberation Sans1"/>
      <charset val="238"/>
    </font>
    <font>
      <b/>
      <sz val="18"/>
      <color rgb="FF003366"/>
      <name val="Cambria"/>
      <family val="1"/>
      <charset val="238"/>
    </font>
    <font>
      <b/>
      <sz val="11"/>
      <color rgb="FF000000"/>
      <name val="Calibri"/>
      <family val="2"/>
      <charset val="238"/>
    </font>
    <font>
      <sz val="11"/>
      <color rgb="FFFF0000"/>
      <name val="Calibri"/>
      <family val="2"/>
      <charset val="238"/>
    </font>
  </fonts>
  <fills count="42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</fills>
  <borders count="5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rgb="FF333399"/>
      </bottom>
      <diagonal/>
    </border>
    <border>
      <left/>
      <right/>
      <top/>
      <bottom style="medium">
        <color rgb="FFC0C0C0"/>
      </bottom>
      <diagonal/>
    </border>
    <border>
      <left/>
      <right/>
      <top/>
      <bottom style="thin">
        <color rgb="FF0066CC"/>
      </bottom>
      <diagonal/>
    </border>
    <border>
      <left/>
      <right/>
      <top/>
      <bottom style="thin">
        <color rgb="FF00000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 style="thin">
        <color rgb="FF333399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</borders>
  <cellStyleXfs count="82">
    <xf numFmtId="0" fontId="0" fillId="0" borderId="0"/>
    <xf numFmtId="0" fontId="1" fillId="2" borderId="0" applyNumberFormat="0" applyBorder="0" applyAlignment="0" applyProtection="0"/>
    <xf numFmtId="0" fontId="7" fillId="20" borderId="0"/>
    <xf numFmtId="0" fontId="1" fillId="3" borderId="0" applyNumberFormat="0" applyBorder="0" applyAlignment="0" applyProtection="0"/>
    <xf numFmtId="0" fontId="7" fillId="21" borderId="0"/>
    <xf numFmtId="0" fontId="1" fillId="4" borderId="0" applyNumberFormat="0" applyBorder="0" applyAlignment="0" applyProtection="0"/>
    <xf numFmtId="0" fontId="7" fillId="22" borderId="0"/>
    <xf numFmtId="0" fontId="1" fillId="5" borderId="0" applyNumberFormat="0" applyBorder="0" applyAlignment="0" applyProtection="0"/>
    <xf numFmtId="0" fontId="7" fillId="23" borderId="0"/>
    <xf numFmtId="0" fontId="1" fillId="6" borderId="0" applyNumberFormat="0" applyBorder="0" applyAlignment="0" applyProtection="0"/>
    <xf numFmtId="0" fontId="7" fillId="24" borderId="0"/>
    <xf numFmtId="0" fontId="1" fillId="7" borderId="0" applyNumberFormat="0" applyBorder="0" applyAlignment="0" applyProtection="0"/>
    <xf numFmtId="0" fontId="7" fillId="25" borderId="0"/>
    <xf numFmtId="0" fontId="1" fillId="8" borderId="0" applyNumberFormat="0" applyBorder="0" applyAlignment="0" applyProtection="0"/>
    <xf numFmtId="0" fontId="7" fillId="26" borderId="0"/>
    <xf numFmtId="0" fontId="1" fillId="9" borderId="0" applyNumberFormat="0" applyBorder="0" applyAlignment="0" applyProtection="0"/>
    <xf numFmtId="0" fontId="7" fillId="27" borderId="0"/>
    <xf numFmtId="0" fontId="1" fillId="10" borderId="0" applyNumberFormat="0" applyBorder="0" applyAlignment="0" applyProtection="0"/>
    <xf numFmtId="0" fontId="7" fillId="28" borderId="0"/>
    <xf numFmtId="0" fontId="1" fillId="5" borderId="0" applyNumberFormat="0" applyBorder="0" applyAlignment="0" applyProtection="0"/>
    <xf numFmtId="0" fontId="7" fillId="23" borderId="0"/>
    <xf numFmtId="0" fontId="1" fillId="8" borderId="0" applyNumberFormat="0" applyBorder="0" applyAlignment="0" applyProtection="0"/>
    <xf numFmtId="0" fontId="7" fillId="26" borderId="0"/>
    <xf numFmtId="0" fontId="1" fillId="11" borderId="0" applyNumberFormat="0" applyBorder="0" applyAlignment="0" applyProtection="0"/>
    <xf numFmtId="0" fontId="7" fillId="29" borderId="0"/>
    <xf numFmtId="0" fontId="2" fillId="12" borderId="0" applyNumberFormat="0" applyBorder="0" applyAlignment="0" applyProtection="0"/>
    <xf numFmtId="0" fontId="8" fillId="30" borderId="0"/>
    <xf numFmtId="0" fontId="2" fillId="9" borderId="0" applyNumberFormat="0" applyBorder="0" applyAlignment="0" applyProtection="0"/>
    <xf numFmtId="0" fontId="8" fillId="27" borderId="0"/>
    <xf numFmtId="0" fontId="2" fillId="10" borderId="0" applyNumberFormat="0" applyBorder="0" applyAlignment="0" applyProtection="0"/>
    <xf numFmtId="0" fontId="8" fillId="28" borderId="0"/>
    <xf numFmtId="0" fontId="2" fillId="13" borderId="0" applyNumberFormat="0" applyBorder="0" applyAlignment="0" applyProtection="0"/>
    <xf numFmtId="0" fontId="8" fillId="31" borderId="0"/>
    <xf numFmtId="0" fontId="2" fillId="14" borderId="0" applyNumberFormat="0" applyBorder="0" applyAlignment="0" applyProtection="0"/>
    <xf numFmtId="0" fontId="8" fillId="32" borderId="0"/>
    <xf numFmtId="0" fontId="2" fillId="15" borderId="0" applyNumberFormat="0" applyBorder="0" applyAlignment="0" applyProtection="0"/>
    <xf numFmtId="0" fontId="8" fillId="33" borderId="0"/>
    <xf numFmtId="0" fontId="2" fillId="16" borderId="0" applyNumberFormat="0" applyBorder="0" applyAlignment="0" applyProtection="0"/>
    <xf numFmtId="0" fontId="8" fillId="34" borderId="0"/>
    <xf numFmtId="0" fontId="2" fillId="17" borderId="0" applyNumberFormat="0" applyBorder="0" applyAlignment="0" applyProtection="0"/>
    <xf numFmtId="0" fontId="8" fillId="35" borderId="0"/>
    <xf numFmtId="0" fontId="2" fillId="18" borderId="0" applyNumberFormat="0" applyBorder="0" applyAlignment="0" applyProtection="0"/>
    <xf numFmtId="0" fontId="8" fillId="36" borderId="0"/>
    <xf numFmtId="0" fontId="2" fillId="13" borderId="0" applyNumberFormat="0" applyBorder="0" applyAlignment="0" applyProtection="0"/>
    <xf numFmtId="0" fontId="8" fillId="31" borderId="0"/>
    <xf numFmtId="0" fontId="2" fillId="14" borderId="0" applyNumberFormat="0" applyBorder="0" applyAlignment="0" applyProtection="0"/>
    <xf numFmtId="0" fontId="8" fillId="32" borderId="0"/>
    <xf numFmtId="0" fontId="2" fillId="19" borderId="0" applyNumberFormat="0" applyBorder="0" applyAlignment="0" applyProtection="0"/>
    <xf numFmtId="0" fontId="8" fillId="37" borderId="0"/>
    <xf numFmtId="0" fontId="9" fillId="21" borderId="0"/>
    <xf numFmtId="0" fontId="10" fillId="38" borderId="11"/>
    <xf numFmtId="0" fontId="11" fillId="39" borderId="12"/>
    <xf numFmtId="164" fontId="6" fillId="0" borderId="0" applyFill="0" applyBorder="0" applyAlignment="0" applyProtection="0"/>
    <xf numFmtId="165" fontId="7" fillId="0" borderId="0"/>
    <xf numFmtId="0" fontId="12" fillId="0" borderId="0"/>
    <xf numFmtId="0" fontId="13" fillId="22" borderId="0"/>
    <xf numFmtId="0" fontId="14" fillId="0" borderId="0">
      <alignment horizontal="center"/>
    </xf>
    <xf numFmtId="0" fontId="15" fillId="0" borderId="13"/>
    <xf numFmtId="0" fontId="16" fillId="0" borderId="14"/>
    <xf numFmtId="0" fontId="17" fillId="0" borderId="15"/>
    <xf numFmtId="0" fontId="17" fillId="0" borderId="0"/>
    <xf numFmtId="0" fontId="14" fillId="0" borderId="0">
      <alignment horizontal="center" textRotation="90"/>
    </xf>
    <xf numFmtId="0" fontId="18" fillId="25" borderId="11"/>
    <xf numFmtId="0" fontId="19" fillId="0" borderId="16"/>
    <xf numFmtId="0" fontId="20" fillId="40" borderId="0"/>
    <xf numFmtId="0" fontId="6" fillId="0" borderId="0"/>
    <xf numFmtId="0" fontId="3" fillId="0" borderId="0"/>
    <xf numFmtId="0" fontId="21" fillId="0" borderId="0"/>
    <xf numFmtId="0" fontId="6" fillId="0" borderId="0"/>
    <xf numFmtId="0" fontId="6" fillId="0" borderId="0"/>
    <xf numFmtId="0" fontId="21" fillId="0" borderId="0"/>
    <xf numFmtId="0" fontId="6" fillId="0" borderId="0"/>
    <xf numFmtId="0" fontId="21" fillId="0" borderId="0"/>
    <xf numFmtId="0" fontId="22" fillId="0" borderId="0"/>
    <xf numFmtId="0" fontId="7" fillId="41" borderId="17"/>
    <xf numFmtId="0" fontId="23" fillId="38" borderId="18"/>
    <xf numFmtId="0" fontId="24" fillId="0" borderId="0"/>
    <xf numFmtId="166" fontId="24" fillId="0" borderId="0"/>
    <xf numFmtId="0" fontId="25" fillId="0" borderId="0"/>
    <xf numFmtId="0" fontId="4" fillId="0" borderId="2" applyNumberFormat="0" applyFill="0" applyAlignment="0" applyProtection="0"/>
    <xf numFmtId="0" fontId="26" fillId="0" borderId="19"/>
    <xf numFmtId="0" fontId="27" fillId="0" borderId="0"/>
  </cellStyleXfs>
  <cellXfs count="193">
    <xf numFmtId="0" fontId="0" fillId="0" borderId="0" xfId="0"/>
    <xf numFmtId="0" fontId="5" fillId="0" borderId="0" xfId="0" applyFont="1"/>
    <xf numFmtId="4" fontId="0" fillId="0" borderId="0" xfId="0" applyNumberFormat="1"/>
    <xf numFmtId="0" fontId="5" fillId="0" borderId="1" xfId="0" applyFont="1" applyBorder="1"/>
    <xf numFmtId="0" fontId="0" fillId="0" borderId="1" xfId="0" applyBorder="1"/>
    <xf numFmtId="14" fontId="5" fillId="0" borderId="1" xfId="0" applyNumberFormat="1" applyFont="1" applyBorder="1"/>
    <xf numFmtId="0" fontId="0" fillId="0" borderId="3" xfId="0" applyFont="1" applyBorder="1"/>
    <xf numFmtId="3" fontId="0" fillId="0" borderId="3" xfId="0" applyNumberFormat="1" applyFont="1" applyBorder="1"/>
    <xf numFmtId="0" fontId="5" fillId="0" borderId="5" xfId="0" applyFont="1" applyBorder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/>
    <xf numFmtId="0" fontId="0" fillId="0" borderId="1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5" fillId="0" borderId="4" xfId="0" applyFont="1" applyBorder="1"/>
    <xf numFmtId="0" fontId="0" fillId="0" borderId="4" xfId="0" applyBorder="1"/>
    <xf numFmtId="0" fontId="0" fillId="0" borderId="6" xfId="0" applyFont="1" applyBorder="1" applyAlignment="1">
      <alignment horizontal="center"/>
    </xf>
    <xf numFmtId="0" fontId="0" fillId="0" borderId="6" xfId="0" applyBorder="1"/>
    <xf numFmtId="0" fontId="0" fillId="0" borderId="4" xfId="0" applyBorder="1" applyAlignment="1">
      <alignment horizontal="center"/>
    </xf>
    <xf numFmtId="0" fontId="5" fillId="0" borderId="6" xfId="0" applyFont="1" applyBorder="1"/>
    <xf numFmtId="2" fontId="0" fillId="0" borderId="3" xfId="0" applyNumberFormat="1" applyFont="1" applyBorder="1"/>
    <xf numFmtId="2" fontId="0" fillId="0" borderId="4" xfId="0" applyNumberFormat="1" applyFont="1" applyBorder="1"/>
    <xf numFmtId="2" fontId="0" fillId="0" borderId="6" xfId="0" applyNumberFormat="1" applyFont="1" applyBorder="1"/>
    <xf numFmtId="2" fontId="0" fillId="0" borderId="0" xfId="0" applyNumberFormat="1"/>
    <xf numFmtId="0" fontId="0" fillId="0" borderId="7" xfId="0" applyBorder="1"/>
    <xf numFmtId="0" fontId="5" fillId="0" borderId="0" xfId="0" applyFont="1" applyBorder="1"/>
    <xf numFmtId="0" fontId="5" fillId="0" borderId="8" xfId="0" applyFont="1" applyBorder="1"/>
    <xf numFmtId="14" fontId="0" fillId="0" borderId="8" xfId="0" applyNumberFormat="1" applyBorder="1" applyAlignment="1">
      <alignment horizontal="center"/>
    </xf>
    <xf numFmtId="0" fontId="0" fillId="0" borderId="8" xfId="0" applyFill="1" applyBorder="1" applyAlignment="1">
      <alignment horizontal="center"/>
    </xf>
    <xf numFmtId="2" fontId="0" fillId="0" borderId="8" xfId="0" applyNumberFormat="1" applyBorder="1"/>
    <xf numFmtId="0" fontId="6" fillId="0" borderId="8" xfId="0" applyFont="1" applyBorder="1" applyAlignment="1">
      <alignment horizontal="left"/>
    </xf>
    <xf numFmtId="14" fontId="0" fillId="0" borderId="7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2" fontId="0" fillId="0" borderId="7" xfId="0" applyNumberFormat="1" applyBorder="1" applyAlignment="1">
      <alignment horizontal="right"/>
    </xf>
    <xf numFmtId="0" fontId="0" fillId="0" borderId="7" xfId="0" applyBorder="1" applyAlignment="1">
      <alignment horizontal="left"/>
    </xf>
    <xf numFmtId="0" fontId="0" fillId="0" borderId="9" xfId="0" applyBorder="1"/>
    <xf numFmtId="0" fontId="5" fillId="0" borderId="0" xfId="0" applyFont="1" applyAlignment="1">
      <alignment horizontal="center"/>
    </xf>
    <xf numFmtId="0" fontId="0" fillId="0" borderId="20" xfId="0" applyBorder="1"/>
    <xf numFmtId="0" fontId="0" fillId="0" borderId="0" xfId="0" applyBorder="1"/>
    <xf numFmtId="0" fontId="0" fillId="0" borderId="8" xfId="0" applyBorder="1"/>
    <xf numFmtId="0" fontId="0" fillId="0" borderId="8" xfId="0" applyBorder="1" applyAlignment="1">
      <alignment horizontal="center"/>
    </xf>
    <xf numFmtId="0" fontId="0" fillId="0" borderId="20" xfId="0" applyFont="1" applyBorder="1"/>
    <xf numFmtId="0" fontId="5" fillId="0" borderId="21" xfId="0" applyFont="1" applyFill="1" applyBorder="1"/>
    <xf numFmtId="0" fontId="0" fillId="0" borderId="21" xfId="0" applyBorder="1" applyAlignment="1">
      <alignment horizontal="center"/>
    </xf>
    <xf numFmtId="2" fontId="5" fillId="0" borderId="21" xfId="0" applyNumberFormat="1" applyFont="1" applyBorder="1"/>
    <xf numFmtId="0" fontId="0" fillId="0" borderId="21" xfId="0" applyBorder="1"/>
    <xf numFmtId="0" fontId="0" fillId="0" borderId="20" xfId="0" applyFont="1" applyBorder="1" applyAlignment="1">
      <alignment horizontal="center"/>
    </xf>
    <xf numFmtId="3" fontId="0" fillId="0" borderId="20" xfId="0" applyNumberFormat="1" applyFont="1" applyBorder="1"/>
    <xf numFmtId="0" fontId="5" fillId="0" borderId="22" xfId="0" applyFont="1" applyBorder="1"/>
    <xf numFmtId="0" fontId="5" fillId="0" borderId="22" xfId="0" applyFont="1" applyBorder="1" applyAlignment="1">
      <alignment horizontal="left"/>
    </xf>
    <xf numFmtId="0" fontId="0" fillId="0" borderId="22" xfId="0" applyBorder="1" applyAlignment="1">
      <alignment horizontal="center"/>
    </xf>
    <xf numFmtId="0" fontId="0" fillId="0" borderId="22" xfId="0" applyBorder="1"/>
    <xf numFmtId="2" fontId="0" fillId="0" borderId="22" xfId="0" applyNumberFormat="1" applyBorder="1" applyAlignment="1">
      <alignment horizontal="right"/>
    </xf>
    <xf numFmtId="0" fontId="0" fillId="0" borderId="22" xfId="0" applyBorder="1" applyAlignment="1">
      <alignment horizontal="left"/>
    </xf>
    <xf numFmtId="2" fontId="0" fillId="0" borderId="8" xfId="0" applyNumberFormat="1" applyBorder="1" applyAlignment="1">
      <alignment horizontal="right"/>
    </xf>
    <xf numFmtId="0" fontId="0" fillId="0" borderId="8" xfId="0" applyBorder="1" applyAlignment="1">
      <alignment horizontal="left"/>
    </xf>
    <xf numFmtId="0" fontId="0" fillId="0" borderId="24" xfId="0" applyBorder="1"/>
    <xf numFmtId="0" fontId="5" fillId="0" borderId="25" xfId="0" applyFont="1" applyFill="1" applyBorder="1"/>
    <xf numFmtId="0" fontId="5" fillId="0" borderId="21" xfId="0" applyFont="1" applyBorder="1" applyAlignment="1">
      <alignment horizontal="center"/>
    </xf>
    <xf numFmtId="0" fontId="5" fillId="0" borderId="21" xfId="0" applyFont="1" applyBorder="1"/>
    <xf numFmtId="0" fontId="5" fillId="0" borderId="20" xfId="0" applyFont="1" applyBorder="1" applyAlignment="1">
      <alignment horizontal="center"/>
    </xf>
    <xf numFmtId="2" fontId="5" fillId="0" borderId="20" xfId="0" applyNumberFormat="1" applyFont="1" applyBorder="1" applyAlignment="1">
      <alignment horizontal="center"/>
    </xf>
    <xf numFmtId="0" fontId="0" fillId="0" borderId="24" xfId="0" applyBorder="1" applyAlignment="1">
      <alignment horizontal="center"/>
    </xf>
    <xf numFmtId="3" fontId="0" fillId="0" borderId="4" xfId="0" applyNumberFormat="1" applyFont="1" applyBorder="1"/>
    <xf numFmtId="0" fontId="0" fillId="0" borderId="22" xfId="0" applyFont="1" applyBorder="1" applyAlignment="1">
      <alignment horizontal="center"/>
    </xf>
    <xf numFmtId="0" fontId="0" fillId="0" borderId="23" xfId="0" applyBorder="1"/>
    <xf numFmtId="2" fontId="0" fillId="0" borderId="1" xfId="0" applyNumberFormat="1" applyFont="1" applyBorder="1" applyAlignment="1">
      <alignment horizontal="right"/>
    </xf>
    <xf numFmtId="2" fontId="5" fillId="0" borderId="0" xfId="0" applyNumberFormat="1" applyFont="1" applyAlignment="1">
      <alignment horizontal="right"/>
    </xf>
    <xf numFmtId="2" fontId="0" fillId="0" borderId="4" xfId="0" applyNumberFormat="1" applyFont="1" applyBorder="1" applyAlignment="1">
      <alignment horizontal="right"/>
    </xf>
    <xf numFmtId="2" fontId="0" fillId="0" borderId="22" xfId="0" applyNumberFormat="1" applyFont="1" applyBorder="1" applyAlignment="1">
      <alignment horizontal="right"/>
    </xf>
    <xf numFmtId="2" fontId="0" fillId="0" borderId="6" xfId="0" applyNumberFormat="1" applyFont="1" applyBorder="1" applyAlignment="1">
      <alignment horizontal="right"/>
    </xf>
    <xf numFmtId="2" fontId="0" fillId="0" borderId="3" xfId="0" applyNumberFormat="1" applyFont="1" applyBorder="1" applyAlignment="1">
      <alignment horizontal="right"/>
    </xf>
    <xf numFmtId="2" fontId="0" fillId="0" borderId="20" xfId="0" applyNumberFormat="1" applyFont="1" applyBorder="1" applyAlignment="1">
      <alignment horizontal="right"/>
    </xf>
    <xf numFmtId="2" fontId="5" fillId="0" borderId="21" xfId="0" applyNumberFormat="1" applyFont="1" applyBorder="1" applyAlignment="1">
      <alignment horizontal="right"/>
    </xf>
    <xf numFmtId="2" fontId="0" fillId="0" borderId="0" xfId="0" applyNumberFormat="1" applyAlignment="1">
      <alignment horizontal="right"/>
    </xf>
    <xf numFmtId="0" fontId="0" fillId="0" borderId="31" xfId="0" applyBorder="1"/>
    <xf numFmtId="2" fontId="0" fillId="0" borderId="8" xfId="0" applyNumberFormat="1" applyFont="1" applyBorder="1" applyAlignment="1">
      <alignment horizontal="right"/>
    </xf>
    <xf numFmtId="0" fontId="5" fillId="0" borderId="5" xfId="0" applyFont="1" applyBorder="1" applyAlignment="1">
      <alignment horizontal="center"/>
    </xf>
    <xf numFmtId="2" fontId="0" fillId="0" borderId="5" xfId="0" applyNumberFormat="1" applyFont="1" applyBorder="1" applyAlignment="1">
      <alignment horizontal="right"/>
    </xf>
    <xf numFmtId="2" fontId="0" fillId="0" borderId="7" xfId="0" applyNumberFormat="1" applyFont="1" applyBorder="1" applyAlignment="1">
      <alignment horizontal="right"/>
    </xf>
    <xf numFmtId="0" fontId="0" fillId="0" borderId="8" xfId="0" applyFont="1" applyBorder="1" applyAlignment="1">
      <alignment horizontal="center"/>
    </xf>
    <xf numFmtId="3" fontId="0" fillId="0" borderId="30" xfId="0" applyNumberFormat="1" applyFont="1" applyBorder="1"/>
    <xf numFmtId="0" fontId="0" fillId="0" borderId="26" xfId="0" applyFont="1" applyBorder="1" applyAlignment="1">
      <alignment horizontal="center"/>
    </xf>
    <xf numFmtId="0" fontId="0" fillId="0" borderId="27" xfId="0" applyFont="1" applyBorder="1" applyAlignment="1">
      <alignment horizontal="center"/>
    </xf>
    <xf numFmtId="2" fontId="0" fillId="0" borderId="27" xfId="0" applyNumberFormat="1" applyFont="1" applyBorder="1" applyAlignment="1">
      <alignment horizontal="right"/>
    </xf>
    <xf numFmtId="3" fontId="0" fillId="0" borderId="27" xfId="0" applyNumberFormat="1" applyFont="1" applyBorder="1"/>
    <xf numFmtId="0" fontId="0" fillId="0" borderId="27" xfId="0" applyFont="1" applyBorder="1"/>
    <xf numFmtId="0" fontId="0" fillId="0" borderId="29" xfId="0" applyBorder="1"/>
    <xf numFmtId="3" fontId="0" fillId="0" borderId="6" xfId="0" applyNumberFormat="1" applyFont="1" applyBorder="1"/>
    <xf numFmtId="0" fontId="0" fillId="0" borderId="7" xfId="0" applyFont="1" applyBorder="1"/>
    <xf numFmtId="0" fontId="0" fillId="0" borderId="7" xfId="0" applyFont="1" applyBorder="1" applyAlignment="1">
      <alignment horizontal="center"/>
    </xf>
    <xf numFmtId="3" fontId="0" fillId="0" borderId="32" xfId="0" applyNumberFormat="1" applyFont="1" applyBorder="1"/>
    <xf numFmtId="0" fontId="0" fillId="0" borderId="0" xfId="0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31" xfId="0" applyBorder="1" applyAlignment="1">
      <alignment horizontal="center"/>
    </xf>
    <xf numFmtId="2" fontId="0" fillId="0" borderId="31" xfId="0" applyNumberFormat="1" applyBorder="1" applyAlignment="1">
      <alignment horizontal="right"/>
    </xf>
    <xf numFmtId="0" fontId="0" fillId="0" borderId="31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22" xfId="0" applyFont="1" applyBorder="1" applyAlignment="1">
      <alignment horizontal="center" wrapText="1"/>
    </xf>
    <xf numFmtId="2" fontId="0" fillId="0" borderId="22" xfId="0" applyNumberFormat="1" applyFont="1" applyBorder="1"/>
    <xf numFmtId="0" fontId="0" fillId="0" borderId="33" xfId="0" applyFont="1" applyBorder="1" applyAlignment="1">
      <alignment horizontal="center"/>
    </xf>
    <xf numFmtId="0" fontId="0" fillId="0" borderId="8" xfId="0" applyFont="1" applyBorder="1" applyAlignment="1">
      <alignment horizontal="left"/>
    </xf>
    <xf numFmtId="0" fontId="0" fillId="0" borderId="8" xfId="0" applyFont="1" applyBorder="1" applyAlignment="1">
      <alignment horizontal="center" wrapText="1"/>
    </xf>
    <xf numFmtId="2" fontId="0" fillId="0" borderId="8" xfId="0" applyNumberFormat="1" applyFont="1" applyBorder="1"/>
    <xf numFmtId="3" fontId="0" fillId="0" borderId="8" xfId="0" applyNumberFormat="1" applyFont="1" applyBorder="1"/>
    <xf numFmtId="2" fontId="0" fillId="0" borderId="20" xfId="0" applyNumberFormat="1" applyFont="1" applyBorder="1"/>
    <xf numFmtId="0" fontId="0" fillId="0" borderId="7" xfId="0" applyFont="1" applyBorder="1" applyAlignment="1">
      <alignment horizontal="left"/>
    </xf>
    <xf numFmtId="0" fontId="5" fillId="0" borderId="7" xfId="0" applyFont="1" applyBorder="1" applyAlignment="1">
      <alignment horizontal="center"/>
    </xf>
    <xf numFmtId="0" fontId="5" fillId="0" borderId="7" xfId="0" applyFont="1" applyBorder="1" applyAlignment="1">
      <alignment horizontal="center" wrapText="1"/>
    </xf>
    <xf numFmtId="2" fontId="0" fillId="0" borderId="22" xfId="0" applyNumberFormat="1" applyFont="1" applyBorder="1" applyAlignment="1"/>
    <xf numFmtId="2" fontId="0" fillId="0" borderId="7" xfId="0" applyNumberFormat="1" applyFont="1" applyBorder="1" applyAlignment="1"/>
    <xf numFmtId="0" fontId="5" fillId="0" borderId="34" xfId="0" applyFont="1" applyBorder="1"/>
    <xf numFmtId="3" fontId="0" fillId="0" borderId="22" xfId="0" applyNumberFormat="1" applyBorder="1"/>
    <xf numFmtId="3" fontId="0" fillId="0" borderId="7" xfId="0" applyNumberFormat="1" applyFont="1" applyBorder="1"/>
    <xf numFmtId="0" fontId="0" fillId="0" borderId="10" xfId="0" applyBorder="1" applyAlignment="1">
      <alignment horizontal="center"/>
    </xf>
    <xf numFmtId="3" fontId="0" fillId="0" borderId="4" xfId="0" applyNumberFormat="1" applyBorder="1"/>
    <xf numFmtId="0" fontId="5" fillId="0" borderId="7" xfId="0" applyFont="1" applyBorder="1" applyAlignment="1">
      <alignment horizontal="left" wrapText="1"/>
    </xf>
    <xf numFmtId="0" fontId="0" fillId="0" borderId="8" xfId="0" applyFont="1" applyBorder="1" applyAlignment="1">
      <alignment horizontal="left" wrapText="1"/>
    </xf>
    <xf numFmtId="0" fontId="0" fillId="0" borderId="4" xfId="0" applyBorder="1" applyAlignment="1">
      <alignment horizontal="left"/>
    </xf>
    <xf numFmtId="0" fontId="0" fillId="0" borderId="20" xfId="0" applyFont="1" applyBorder="1" applyAlignment="1">
      <alignment horizontal="left"/>
    </xf>
    <xf numFmtId="0" fontId="0" fillId="0" borderId="3" xfId="0" applyFont="1" applyBorder="1" applyAlignment="1">
      <alignment horizontal="left"/>
    </xf>
    <xf numFmtId="0" fontId="0" fillId="0" borderId="4" xfId="0" applyFont="1" applyBorder="1" applyAlignment="1">
      <alignment horizontal="left"/>
    </xf>
    <xf numFmtId="0" fontId="0" fillId="0" borderId="35" xfId="0" applyBorder="1" applyAlignment="1">
      <alignment horizontal="left"/>
    </xf>
    <xf numFmtId="0" fontId="0" fillId="0" borderId="8" xfId="0" applyFill="1" applyBorder="1" applyAlignment="1">
      <alignment horizontal="left"/>
    </xf>
    <xf numFmtId="0" fontId="5" fillId="0" borderId="21" xfId="0" applyFont="1" applyBorder="1" applyAlignment="1">
      <alignment horizontal="left"/>
    </xf>
    <xf numFmtId="0" fontId="0" fillId="0" borderId="36" xfId="0" applyFont="1" applyBorder="1" applyAlignment="1">
      <alignment horizontal="center"/>
    </xf>
    <xf numFmtId="0" fontId="0" fillId="0" borderId="36" xfId="0" applyBorder="1" applyAlignment="1">
      <alignment horizontal="left" wrapText="1"/>
    </xf>
    <xf numFmtId="0" fontId="0" fillId="0" borderId="36" xfId="0" applyBorder="1" applyAlignment="1">
      <alignment horizontal="left"/>
    </xf>
    <xf numFmtId="0" fontId="5" fillId="0" borderId="20" xfId="0" applyFont="1" applyBorder="1" applyAlignment="1">
      <alignment horizontal="center" wrapText="1"/>
    </xf>
    <xf numFmtId="0" fontId="0" fillId="0" borderId="37" xfId="0" applyFont="1" applyBorder="1" applyAlignment="1">
      <alignment horizontal="center"/>
    </xf>
    <xf numFmtId="0" fontId="0" fillId="0" borderId="38" xfId="0" applyBorder="1" applyAlignment="1">
      <alignment horizontal="center"/>
    </xf>
    <xf numFmtId="14" fontId="0" fillId="0" borderId="39" xfId="0" applyNumberFormat="1" applyBorder="1" applyAlignment="1">
      <alignment horizontal="center"/>
    </xf>
    <xf numFmtId="0" fontId="0" fillId="0" borderId="37" xfId="0" applyBorder="1" applyAlignment="1">
      <alignment horizontal="center"/>
    </xf>
    <xf numFmtId="14" fontId="0" fillId="0" borderId="37" xfId="0" applyNumberFormat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5" fillId="0" borderId="8" xfId="0" applyFont="1" applyFill="1" applyBorder="1"/>
    <xf numFmtId="2" fontId="0" fillId="0" borderId="7" xfId="0" applyNumberFormat="1" applyFont="1" applyBorder="1"/>
    <xf numFmtId="0" fontId="5" fillId="0" borderId="8" xfId="0" applyFont="1" applyBorder="1" applyAlignment="1">
      <alignment horizontal="left"/>
    </xf>
    <xf numFmtId="2" fontId="0" fillId="0" borderId="33" xfId="0" applyNumberFormat="1" applyFont="1" applyBorder="1"/>
    <xf numFmtId="0" fontId="0" fillId="0" borderId="40" xfId="0" applyBorder="1"/>
    <xf numFmtId="0" fontId="0" fillId="0" borderId="28" xfId="0" applyBorder="1" applyAlignment="1">
      <alignment horizontal="center"/>
    </xf>
    <xf numFmtId="0" fontId="0" fillId="0" borderId="32" xfId="0" applyFont="1" applyBorder="1" applyAlignment="1">
      <alignment horizontal="center"/>
    </xf>
    <xf numFmtId="0" fontId="0" fillId="0" borderId="34" xfId="0" applyBorder="1" applyAlignment="1">
      <alignment horizontal="left"/>
    </xf>
    <xf numFmtId="0" fontId="0" fillId="0" borderId="41" xfId="0" applyFont="1" applyBorder="1" applyAlignment="1">
      <alignment horizontal="center"/>
    </xf>
    <xf numFmtId="0" fontId="0" fillId="0" borderId="10" xfId="0" applyFont="1" applyBorder="1" applyAlignment="1">
      <alignment horizontal="center"/>
    </xf>
    <xf numFmtId="0" fontId="0" fillId="0" borderId="10" xfId="0" applyFont="1" applyBorder="1" applyAlignment="1">
      <alignment horizontal="left"/>
    </xf>
    <xf numFmtId="2" fontId="0" fillId="0" borderId="42" xfId="0" applyNumberFormat="1" applyFont="1" applyBorder="1"/>
    <xf numFmtId="0" fontId="0" fillId="0" borderId="36" xfId="0" applyBorder="1" applyAlignment="1">
      <alignment horizontal="center"/>
    </xf>
    <xf numFmtId="0" fontId="0" fillId="0" borderId="22" xfId="0" applyFill="1" applyBorder="1"/>
    <xf numFmtId="0" fontId="0" fillId="0" borderId="7" xfId="0" applyFill="1" applyBorder="1"/>
    <xf numFmtId="0" fontId="5" fillId="0" borderId="36" xfId="0" applyFont="1" applyBorder="1" applyAlignment="1">
      <alignment horizontal="left"/>
    </xf>
    <xf numFmtId="0" fontId="0" fillId="0" borderId="36" xfId="0" applyFont="1" applyBorder="1" applyAlignment="1">
      <alignment horizontal="center" wrapText="1"/>
    </xf>
    <xf numFmtId="2" fontId="0" fillId="0" borderId="36" xfId="0" applyNumberFormat="1" applyFont="1" applyBorder="1" applyAlignment="1"/>
    <xf numFmtId="0" fontId="0" fillId="0" borderId="43" xfId="0" applyFont="1" applyBorder="1" applyAlignment="1">
      <alignment horizontal="left"/>
    </xf>
    <xf numFmtId="1" fontId="0" fillId="0" borderId="22" xfId="0" applyNumberFormat="1" applyBorder="1" applyAlignment="1">
      <alignment horizontal="center"/>
    </xf>
    <xf numFmtId="14" fontId="0" fillId="0" borderId="22" xfId="0" applyNumberFormat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7" xfId="0" applyFill="1" applyBorder="1" applyAlignment="1">
      <alignment horizontal="left"/>
    </xf>
    <xf numFmtId="2" fontId="0" fillId="0" borderId="7" xfId="0" applyNumberFormat="1" applyBorder="1"/>
    <xf numFmtId="0" fontId="5" fillId="0" borderId="7" xfId="0" applyFont="1" applyBorder="1" applyAlignment="1">
      <alignment horizontal="right"/>
    </xf>
    <xf numFmtId="14" fontId="5" fillId="0" borderId="4" xfId="0" applyNumberFormat="1" applyFont="1" applyBorder="1"/>
    <xf numFmtId="0" fontId="0" fillId="0" borderId="36" xfId="0" applyBorder="1"/>
    <xf numFmtId="0" fontId="0" fillId="0" borderId="44" xfId="0" applyBorder="1" applyAlignment="1">
      <alignment horizontal="center"/>
    </xf>
    <xf numFmtId="0" fontId="0" fillId="0" borderId="36" xfId="0" applyFont="1" applyBorder="1" applyAlignment="1">
      <alignment horizontal="left"/>
    </xf>
    <xf numFmtId="0" fontId="5" fillId="0" borderId="36" xfId="0" applyFont="1" applyBorder="1" applyAlignment="1">
      <alignment horizontal="center"/>
    </xf>
    <xf numFmtId="0" fontId="5" fillId="0" borderId="36" xfId="0" applyFont="1" applyBorder="1" applyAlignment="1">
      <alignment horizontal="center" wrapText="1"/>
    </xf>
    <xf numFmtId="0" fontId="5" fillId="0" borderId="36" xfId="0" applyFont="1" applyBorder="1" applyAlignment="1">
      <alignment horizontal="left" wrapText="1"/>
    </xf>
    <xf numFmtId="0" fontId="5" fillId="0" borderId="22" xfId="0" applyFont="1" applyBorder="1" applyAlignment="1">
      <alignment horizontal="center"/>
    </xf>
    <xf numFmtId="0" fontId="5" fillId="0" borderId="22" xfId="0" applyFont="1" applyBorder="1" applyAlignment="1">
      <alignment horizontal="center" wrapText="1"/>
    </xf>
    <xf numFmtId="0" fontId="5" fillId="0" borderId="22" xfId="0" applyFont="1" applyBorder="1" applyAlignment="1">
      <alignment horizontal="left" wrapText="1"/>
    </xf>
    <xf numFmtId="0" fontId="0" fillId="0" borderId="22" xfId="0" applyBorder="1" applyAlignment="1">
      <alignment horizontal="left" wrapText="1"/>
    </xf>
    <xf numFmtId="0" fontId="0" fillId="0" borderId="6" xfId="0" applyBorder="1" applyAlignment="1">
      <alignment horizontal="center"/>
    </xf>
    <xf numFmtId="0" fontId="5" fillId="0" borderId="36" xfId="0" applyFont="1" applyBorder="1"/>
    <xf numFmtId="0" fontId="0" fillId="0" borderId="45" xfId="0" applyBorder="1" applyAlignment="1">
      <alignment horizontal="center"/>
    </xf>
    <xf numFmtId="0" fontId="0" fillId="0" borderId="45" xfId="0" applyFont="1" applyBorder="1" applyAlignment="1">
      <alignment horizontal="center"/>
    </xf>
    <xf numFmtId="2" fontId="0" fillId="0" borderId="45" xfId="0" applyNumberFormat="1" applyFont="1" applyBorder="1"/>
    <xf numFmtId="0" fontId="0" fillId="0" borderId="46" xfId="0" applyFont="1" applyBorder="1" applyAlignment="1">
      <alignment horizontal="center"/>
    </xf>
    <xf numFmtId="0" fontId="0" fillId="0" borderId="38" xfId="0" applyFont="1" applyBorder="1" applyAlignment="1">
      <alignment horizontal="center"/>
    </xf>
    <xf numFmtId="0" fontId="0" fillId="0" borderId="38" xfId="0" applyBorder="1"/>
    <xf numFmtId="2" fontId="0" fillId="0" borderId="36" xfId="0" applyNumberFormat="1" applyFont="1" applyBorder="1"/>
    <xf numFmtId="0" fontId="0" fillId="0" borderId="45" xfId="0" applyBorder="1" applyAlignment="1">
      <alignment horizontal="left"/>
    </xf>
    <xf numFmtId="0" fontId="0" fillId="0" borderId="47" xfId="0" applyBorder="1"/>
    <xf numFmtId="14" fontId="0" fillId="0" borderId="48" xfId="0" applyNumberFormat="1" applyBorder="1" applyAlignment="1">
      <alignment horizontal="center"/>
    </xf>
    <xf numFmtId="0" fontId="0" fillId="0" borderId="48" xfId="0" applyFill="1" applyBorder="1" applyAlignment="1">
      <alignment horizontal="center"/>
    </xf>
    <xf numFmtId="0" fontId="0" fillId="0" borderId="48" xfId="0" applyFill="1" applyBorder="1" applyAlignment="1">
      <alignment horizontal="left"/>
    </xf>
    <xf numFmtId="2" fontId="0" fillId="0" borderId="49" xfId="0" applyNumberFormat="1" applyBorder="1"/>
    <xf numFmtId="0" fontId="5" fillId="0" borderId="36" xfId="0" applyFont="1" applyBorder="1" applyAlignment="1">
      <alignment horizontal="right"/>
    </xf>
    <xf numFmtId="0" fontId="0" fillId="0" borderId="22" xfId="0" applyFill="1" applyBorder="1" applyAlignment="1">
      <alignment horizontal="center"/>
    </xf>
    <xf numFmtId="0" fontId="0" fillId="0" borderId="22" xfId="0" applyFill="1" applyBorder="1" applyAlignment="1">
      <alignment horizontal="left"/>
    </xf>
    <xf numFmtId="2" fontId="0" fillId="0" borderId="22" xfId="0" applyNumberFormat="1" applyBorder="1"/>
    <xf numFmtId="0" fontId="5" fillId="0" borderId="22" xfId="0" applyFont="1" applyBorder="1" applyAlignment="1">
      <alignment horizontal="right"/>
    </xf>
    <xf numFmtId="0" fontId="5" fillId="0" borderId="0" xfId="0" applyFont="1" applyAlignment="1">
      <alignment horizontal="left"/>
    </xf>
  </cellXfs>
  <cellStyles count="82">
    <cellStyle name="20% - Accent1" xfId="1" builtinId="30" customBuiltin="1"/>
    <cellStyle name="20% - Accent1 2" xfId="2"/>
    <cellStyle name="20% - Accent2" xfId="3" builtinId="34" customBuiltin="1"/>
    <cellStyle name="20% - Accent2 2" xfId="4"/>
    <cellStyle name="20% - Accent3" xfId="5" builtinId="38" customBuiltin="1"/>
    <cellStyle name="20% - Accent3 2" xfId="6"/>
    <cellStyle name="20% - Accent4" xfId="7" builtinId="42" customBuiltin="1"/>
    <cellStyle name="20% - Accent4 2" xfId="8"/>
    <cellStyle name="20% - Accent5" xfId="9" builtinId="46" customBuiltin="1"/>
    <cellStyle name="20% - Accent5 2" xfId="10"/>
    <cellStyle name="20% - Accent6" xfId="11" builtinId="50" customBuiltin="1"/>
    <cellStyle name="20% - Accent6 2" xfId="12"/>
    <cellStyle name="40% - Accent1" xfId="13" builtinId="31" customBuiltin="1"/>
    <cellStyle name="40% - Accent1 2" xfId="14"/>
    <cellStyle name="40% - Accent2" xfId="15" builtinId="35" customBuiltin="1"/>
    <cellStyle name="40% - Accent2 2" xfId="16"/>
    <cellStyle name="40% - Accent3" xfId="17" builtinId="39" customBuiltin="1"/>
    <cellStyle name="40% - Accent3 2" xfId="18"/>
    <cellStyle name="40% - Accent4" xfId="19" builtinId="43" customBuiltin="1"/>
    <cellStyle name="40% - Accent4 2" xfId="20"/>
    <cellStyle name="40% - Accent5" xfId="21" builtinId="47" customBuiltin="1"/>
    <cellStyle name="40% - Accent5 2" xfId="22"/>
    <cellStyle name="40% - Accent6" xfId="23" builtinId="51" customBuiltin="1"/>
    <cellStyle name="40% - Accent6 2" xfId="24"/>
    <cellStyle name="60% - Accent1" xfId="25" builtinId="32" customBuiltin="1"/>
    <cellStyle name="60% - Accent1 2" xfId="26"/>
    <cellStyle name="60% - Accent2" xfId="27" builtinId="36" customBuiltin="1"/>
    <cellStyle name="60% - Accent2 2" xfId="28"/>
    <cellStyle name="60% - Accent3" xfId="29" builtinId="40" customBuiltin="1"/>
    <cellStyle name="60% - Accent3 2" xfId="30"/>
    <cellStyle name="60% - Accent4" xfId="31" builtinId="44" customBuiltin="1"/>
    <cellStyle name="60% - Accent4 2" xfId="32"/>
    <cellStyle name="60% - Accent5" xfId="33" builtinId="48" customBuiltin="1"/>
    <cellStyle name="60% - Accent5 2" xfId="34"/>
    <cellStyle name="60% - Accent6" xfId="35" builtinId="52" customBuiltin="1"/>
    <cellStyle name="60% - Accent6 2" xfId="36"/>
    <cellStyle name="Accent1" xfId="37" builtinId="29" customBuiltin="1"/>
    <cellStyle name="Accent1 2" xfId="38"/>
    <cellStyle name="Accent2" xfId="39" builtinId="33" customBuiltin="1"/>
    <cellStyle name="Accent2 2" xfId="40"/>
    <cellStyle name="Accent3" xfId="41" builtinId="37" customBuiltin="1"/>
    <cellStyle name="Accent3 2" xfId="42"/>
    <cellStyle name="Accent4" xfId="43" builtinId="41" customBuiltin="1"/>
    <cellStyle name="Accent4 2" xfId="44"/>
    <cellStyle name="Accent5" xfId="45" builtinId="45" customBuiltin="1"/>
    <cellStyle name="Accent5 2" xfId="46"/>
    <cellStyle name="Accent6" xfId="47" builtinId="49" customBuiltin="1"/>
    <cellStyle name="Accent6 2" xfId="48"/>
    <cellStyle name="Bad 2" xfId="49"/>
    <cellStyle name="Calculation 2" xfId="50"/>
    <cellStyle name="Check Cell 2" xfId="51"/>
    <cellStyle name="Comma 2" xfId="52"/>
    <cellStyle name="Comma 2 2" xfId="53"/>
    <cellStyle name="Explanatory Text 2" xfId="54"/>
    <cellStyle name="Good 2" xfId="55"/>
    <cellStyle name="Heading" xfId="56"/>
    <cellStyle name="Heading 1 2" xfId="57"/>
    <cellStyle name="Heading 2 2" xfId="58"/>
    <cellStyle name="Heading 3 2" xfId="59"/>
    <cellStyle name="Heading 4 2" xfId="60"/>
    <cellStyle name="Heading1" xfId="61"/>
    <cellStyle name="Input 2" xfId="62"/>
    <cellStyle name="Linked Cell 2" xfId="63"/>
    <cellStyle name="Neutral 2" xfId="64"/>
    <cellStyle name="Normal" xfId="0" builtinId="0"/>
    <cellStyle name="Normal 2" xfId="65"/>
    <cellStyle name="Normal 2 2" xfId="66"/>
    <cellStyle name="Normal 2 3" xfId="67"/>
    <cellStyle name="Normal 2_macheta" xfId="68"/>
    <cellStyle name="Normal 3" xfId="69"/>
    <cellStyle name="Normal 3 2" xfId="70"/>
    <cellStyle name="Normal 3_macheta" xfId="71"/>
    <cellStyle name="Normal 4" xfId="72"/>
    <cellStyle name="Normal 5" xfId="73"/>
    <cellStyle name="Note 2" xfId="74"/>
    <cellStyle name="Output 2" xfId="75"/>
    <cellStyle name="Result" xfId="76"/>
    <cellStyle name="Result2" xfId="77"/>
    <cellStyle name="Title 2" xfId="78"/>
    <cellStyle name="Total" xfId="79" builtinId="25" customBuiltin="1"/>
    <cellStyle name="Total 2" xfId="80"/>
    <cellStyle name="Warning Text 2" xfId="8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3"/>
  <sheetViews>
    <sheetView tabSelected="1" topLeftCell="A16" workbookViewId="0">
      <selection activeCell="A44" sqref="A44"/>
    </sheetView>
  </sheetViews>
  <sheetFormatPr defaultRowHeight="12.75"/>
  <cols>
    <col min="1" max="1" width="20.28515625" customWidth="1"/>
    <col min="2" max="2" width="10.5703125" style="10" customWidth="1"/>
    <col min="3" max="3" width="6.5703125" style="10" customWidth="1"/>
    <col min="4" max="4" width="15.28515625" style="75" customWidth="1"/>
    <col min="5" max="5" width="42.85546875" customWidth="1"/>
  </cols>
  <sheetData>
    <row r="1" spans="1:6">
      <c r="A1" s="1" t="s">
        <v>17</v>
      </c>
      <c r="B1" s="37"/>
      <c r="C1" s="37"/>
      <c r="D1" s="68"/>
    </row>
    <row r="3" spans="1:6">
      <c r="A3" s="1" t="s">
        <v>19</v>
      </c>
      <c r="B3" s="37"/>
      <c r="C3" s="37"/>
      <c r="D3" s="68"/>
      <c r="E3" s="1"/>
    </row>
    <row r="4" spans="1:6">
      <c r="A4" s="1" t="s">
        <v>20</v>
      </c>
      <c r="B4" s="37"/>
      <c r="C4" s="37"/>
      <c r="D4" s="68"/>
      <c r="F4" s="2"/>
    </row>
    <row r="5" spans="1:6">
      <c r="A5" s="1"/>
      <c r="B5" s="37"/>
      <c r="C5" s="37"/>
      <c r="D5" s="68"/>
      <c r="F5" s="2"/>
    </row>
    <row r="6" spans="1:6">
      <c r="A6" s="192" t="s">
        <v>118</v>
      </c>
      <c r="B6" s="192"/>
      <c r="C6" s="192"/>
      <c r="D6" s="68"/>
      <c r="E6" s="11"/>
      <c r="F6" s="2"/>
    </row>
    <row r="7" spans="1:6">
      <c r="B7" s="37"/>
      <c r="C7" s="37"/>
      <c r="D7" s="68"/>
    </row>
    <row r="8" spans="1:6" s="10" customFormat="1" ht="13.5" thickBot="1">
      <c r="A8" s="61" t="s">
        <v>4</v>
      </c>
      <c r="B8" s="61" t="s">
        <v>0</v>
      </c>
      <c r="C8" s="61" t="s">
        <v>1</v>
      </c>
      <c r="D8" s="62" t="s">
        <v>2</v>
      </c>
      <c r="E8" s="61" t="s">
        <v>3</v>
      </c>
    </row>
    <row r="9" spans="1:6" s="10" customFormat="1">
      <c r="A9" s="18" t="s">
        <v>56</v>
      </c>
      <c r="B9" s="78"/>
      <c r="C9" s="78"/>
      <c r="D9" s="79">
        <v>1592664</v>
      </c>
      <c r="E9" s="78"/>
    </row>
    <row r="10" spans="1:6">
      <c r="A10" s="5" t="s">
        <v>5</v>
      </c>
      <c r="B10" s="9" t="s">
        <v>119</v>
      </c>
      <c r="C10" s="9">
        <v>13</v>
      </c>
      <c r="D10" s="67">
        <v>199716</v>
      </c>
      <c r="E10" s="4" t="s">
        <v>46</v>
      </c>
    </row>
    <row r="11" spans="1:6">
      <c r="A11" s="5"/>
      <c r="B11" s="9" t="s">
        <v>119</v>
      </c>
      <c r="C11" s="9">
        <v>14</v>
      </c>
      <c r="D11" s="67">
        <v>3515</v>
      </c>
      <c r="E11" s="4" t="s">
        <v>18</v>
      </c>
    </row>
    <row r="12" spans="1:6">
      <c r="A12" s="161"/>
      <c r="B12" s="9" t="s">
        <v>119</v>
      </c>
      <c r="C12" s="19">
        <v>19</v>
      </c>
      <c r="D12" s="69">
        <v>-8022</v>
      </c>
      <c r="E12" s="16" t="s">
        <v>120</v>
      </c>
    </row>
    <row r="13" spans="1:6" ht="13.5" thickBot="1">
      <c r="A13" s="38" t="s">
        <v>6</v>
      </c>
      <c r="B13" s="141"/>
      <c r="C13" s="19"/>
      <c r="D13" s="69">
        <f>SUM(D9:D12)</f>
        <v>1787873</v>
      </c>
      <c r="E13" s="16"/>
    </row>
    <row r="14" spans="1:6">
      <c r="A14" s="140" t="s">
        <v>81</v>
      </c>
      <c r="B14" s="51"/>
      <c r="C14" s="51"/>
      <c r="D14" s="70">
        <v>578</v>
      </c>
      <c r="E14" s="52"/>
    </row>
    <row r="15" spans="1:6">
      <c r="A15" s="49" t="s">
        <v>65</v>
      </c>
      <c r="B15" s="9"/>
      <c r="C15" s="41"/>
      <c r="D15" s="77">
        <v>0</v>
      </c>
      <c r="E15" s="52"/>
    </row>
    <row r="16" spans="1:6" ht="13.5" thickBot="1">
      <c r="A16" s="25" t="s">
        <v>66</v>
      </c>
      <c r="B16" s="33"/>
      <c r="C16" s="33"/>
      <c r="D16" s="80">
        <f>SUM(D14:D15)</f>
        <v>578</v>
      </c>
      <c r="E16" s="25"/>
    </row>
    <row r="17" spans="1:5">
      <c r="A17" s="76" t="s">
        <v>57</v>
      </c>
      <c r="B17" s="41"/>
      <c r="C17" s="41"/>
      <c r="D17" s="77">
        <v>39868</v>
      </c>
      <c r="E17" s="40"/>
    </row>
    <row r="18" spans="1:5">
      <c r="A18" s="52" t="s">
        <v>47</v>
      </c>
      <c r="B18" s="9" t="s">
        <v>119</v>
      </c>
      <c r="C18" s="41">
        <v>13</v>
      </c>
      <c r="D18" s="77">
        <v>4037</v>
      </c>
      <c r="E18" s="52" t="s">
        <v>117</v>
      </c>
    </row>
    <row r="19" spans="1:5">
      <c r="A19" s="162"/>
      <c r="B19" s="163" t="s">
        <v>119</v>
      </c>
      <c r="C19" s="51">
        <v>14</v>
      </c>
      <c r="D19" s="70">
        <v>992</v>
      </c>
      <c r="E19" s="162" t="s">
        <v>121</v>
      </c>
    </row>
    <row r="20" spans="1:5">
      <c r="A20" s="162"/>
      <c r="B20" s="163" t="s">
        <v>119</v>
      </c>
      <c r="C20" s="51">
        <v>19</v>
      </c>
      <c r="D20" s="70">
        <v>8022</v>
      </c>
      <c r="E20" s="162" t="s">
        <v>120</v>
      </c>
    </row>
    <row r="21" spans="1:5" s="39" customFormat="1" ht="13.5" thickBot="1">
      <c r="A21" s="25" t="s">
        <v>48</v>
      </c>
      <c r="B21" s="33"/>
      <c r="C21" s="33"/>
      <c r="D21" s="80">
        <f>SUM(D17:D20)</f>
        <v>52919</v>
      </c>
      <c r="E21" s="25"/>
    </row>
    <row r="22" spans="1:5" s="39" customFormat="1">
      <c r="A22" s="18" t="s">
        <v>58</v>
      </c>
      <c r="B22" s="41"/>
      <c r="C22" s="41"/>
      <c r="D22" s="77">
        <v>26297</v>
      </c>
      <c r="E22" s="40"/>
    </row>
    <row r="23" spans="1:5">
      <c r="A23" s="49" t="s">
        <v>7</v>
      </c>
      <c r="B23" s="9"/>
      <c r="C23" s="65"/>
      <c r="D23" s="70">
        <v>0</v>
      </c>
      <c r="E23" s="52"/>
    </row>
    <row r="24" spans="1:5" s="57" customFormat="1" ht="13.5" thickBot="1">
      <c r="A24" s="25" t="s">
        <v>8</v>
      </c>
      <c r="B24" s="83"/>
      <c r="C24" s="84"/>
      <c r="D24" s="85">
        <f>SUM(D22:D23)</f>
        <v>26297</v>
      </c>
      <c r="E24" s="86"/>
    </row>
    <row r="25" spans="1:5">
      <c r="A25" s="40" t="s">
        <v>102</v>
      </c>
      <c r="B25" s="81"/>
      <c r="C25" s="81"/>
      <c r="D25" s="77">
        <v>55100</v>
      </c>
      <c r="E25" s="105"/>
    </row>
    <row r="26" spans="1:5">
      <c r="A26" s="149" t="s">
        <v>100</v>
      </c>
      <c r="B26" s="51"/>
      <c r="C26" s="65"/>
      <c r="D26" s="70">
        <v>0</v>
      </c>
      <c r="E26" s="113"/>
    </row>
    <row r="27" spans="1:5" ht="13.5" thickBot="1">
      <c r="A27" s="150" t="s">
        <v>101</v>
      </c>
      <c r="B27" s="91"/>
      <c r="C27" s="91"/>
      <c r="D27" s="80">
        <v>55100</v>
      </c>
      <c r="E27" s="114"/>
    </row>
    <row r="28" spans="1:5">
      <c r="A28" s="18" t="s">
        <v>59</v>
      </c>
      <c r="B28" s="81"/>
      <c r="C28" s="81"/>
      <c r="D28" s="77">
        <v>839</v>
      </c>
      <c r="E28" s="82"/>
    </row>
    <row r="29" spans="1:5">
      <c r="A29" s="49" t="s">
        <v>9</v>
      </c>
      <c r="B29" s="9"/>
      <c r="C29" s="65"/>
      <c r="D29" s="70">
        <v>0</v>
      </c>
      <c r="E29" s="66"/>
    </row>
    <row r="30" spans="1:5" ht="13.5" thickBot="1">
      <c r="A30" s="87" t="s">
        <v>10</v>
      </c>
      <c r="B30" s="84"/>
      <c r="C30" s="84"/>
      <c r="D30" s="85">
        <f>SUM(D28:D29)</f>
        <v>839</v>
      </c>
      <c r="E30" s="48"/>
    </row>
    <row r="31" spans="1:5">
      <c r="A31" s="40" t="s">
        <v>60</v>
      </c>
      <c r="B31" s="81"/>
      <c r="C31" s="81"/>
      <c r="D31" s="77">
        <v>8679</v>
      </c>
      <c r="E31" s="82"/>
    </row>
    <row r="32" spans="1:5">
      <c r="A32" s="49" t="s">
        <v>11</v>
      </c>
      <c r="B32" s="9"/>
      <c r="C32" s="65"/>
      <c r="D32" s="70">
        <v>0</v>
      </c>
      <c r="E32" s="66"/>
    </row>
    <row r="33" spans="1:5" ht="13.5" thickBot="1">
      <c r="A33" s="90" t="s">
        <v>12</v>
      </c>
      <c r="B33" s="91"/>
      <c r="C33" s="91"/>
      <c r="D33" s="80">
        <f>SUM(D31:D32)</f>
        <v>8679</v>
      </c>
      <c r="E33" s="92"/>
    </row>
    <row r="34" spans="1:5" ht="13.5" thickBot="1">
      <c r="A34" s="88" t="s">
        <v>61</v>
      </c>
      <c r="B34" s="17"/>
      <c r="C34" s="17"/>
      <c r="D34" s="71">
        <v>250</v>
      </c>
      <c r="E34" s="89"/>
    </row>
    <row r="35" spans="1:5">
      <c r="A35" s="3" t="s">
        <v>13</v>
      </c>
      <c r="B35" s="9"/>
      <c r="C35" s="12"/>
      <c r="D35" s="67">
        <v>0</v>
      </c>
      <c r="E35" s="4"/>
    </row>
    <row r="36" spans="1:5" ht="13.5" thickBot="1">
      <c r="A36" s="6" t="s">
        <v>14</v>
      </c>
      <c r="B36" s="13"/>
      <c r="C36" s="13"/>
      <c r="D36" s="72">
        <f>SUM(D34:D35)</f>
        <v>250</v>
      </c>
      <c r="E36" s="7"/>
    </row>
    <row r="37" spans="1:5" ht="13.5" thickBot="1">
      <c r="A37" s="38" t="s">
        <v>62</v>
      </c>
      <c r="B37" s="14"/>
      <c r="C37" s="14"/>
      <c r="D37" s="69">
        <v>1419</v>
      </c>
      <c r="E37" s="64"/>
    </row>
    <row r="38" spans="1:5">
      <c r="A38" s="8" t="s">
        <v>15</v>
      </c>
      <c r="B38" s="9"/>
      <c r="C38" s="12"/>
      <c r="D38" s="69">
        <v>0</v>
      </c>
      <c r="E38" s="4"/>
    </row>
    <row r="39" spans="1:5" ht="13.5" thickBot="1">
      <c r="A39" s="42" t="s">
        <v>16</v>
      </c>
      <c r="B39" s="47"/>
      <c r="C39" s="47"/>
      <c r="D39" s="73">
        <f>SUM(D37:D38)</f>
        <v>1419</v>
      </c>
      <c r="E39" s="48"/>
    </row>
    <row r="40" spans="1:5">
      <c r="A40" s="40" t="s">
        <v>80</v>
      </c>
      <c r="B40" s="81"/>
      <c r="C40" s="81"/>
      <c r="D40" s="77">
        <v>32454</v>
      </c>
      <c r="E40" s="105"/>
    </row>
    <row r="41" spans="1:5">
      <c r="A41" s="49" t="s">
        <v>63</v>
      </c>
      <c r="B41" s="9" t="s">
        <v>119</v>
      </c>
      <c r="C41" s="65">
        <v>13</v>
      </c>
      <c r="D41" s="70">
        <v>4437</v>
      </c>
      <c r="E41" s="113" t="s">
        <v>94</v>
      </c>
    </row>
    <row r="42" spans="1:5" ht="13.5" thickBot="1">
      <c r="A42" s="25" t="s">
        <v>64</v>
      </c>
      <c r="B42" s="115"/>
      <c r="C42" s="91"/>
      <c r="D42" s="80">
        <f>SUM(D40:D41)</f>
        <v>36891</v>
      </c>
      <c r="E42" s="114"/>
    </row>
    <row r="43" spans="1:5" ht="13.5" thickBot="1">
      <c r="A43" s="43" t="s">
        <v>122</v>
      </c>
      <c r="B43" s="44"/>
      <c r="C43" s="44"/>
      <c r="D43" s="74">
        <f>D13+D16+D21+D24+D27+D30+D33+D36+D39+D42</f>
        <v>1970845</v>
      </c>
      <c r="E43" s="46"/>
    </row>
  </sheetData>
  <sheetProtection selectLockedCells="1" selectUnlockedCells="1"/>
  <mergeCells count="1">
    <mergeCell ref="A6:C6"/>
  </mergeCells>
  <phoneticPr fontId="0" type="noConversion"/>
  <pageMargins left="0.7" right="0.7" top="0.75" bottom="0.75" header="0.3" footer="0.3"/>
  <pageSetup paperSize="9" firstPageNumber="0" orientation="landscape" horizontalDpi="300" verticalDpi="300" r:id="rId1"/>
  <headerFooter alignWithMargins="0"/>
  <rowBreaks count="1" manualBreakCount="1">
    <brk id="2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HT76"/>
  <sheetViews>
    <sheetView topLeftCell="D1" workbookViewId="0">
      <selection activeCell="H11" sqref="H11"/>
    </sheetView>
  </sheetViews>
  <sheetFormatPr defaultRowHeight="12.75"/>
  <cols>
    <col min="1" max="1" width="20.7109375" customWidth="1"/>
    <col min="2" max="2" width="12.140625" style="10" customWidth="1"/>
    <col min="3" max="3" width="11.42578125" style="10" customWidth="1"/>
    <col min="4" max="4" width="13.28515625" style="10" customWidth="1"/>
    <col min="5" max="5" width="42.5703125" style="10" customWidth="1"/>
    <col min="6" max="6" width="18.7109375" style="10" customWidth="1"/>
    <col min="7" max="7" width="13.42578125" style="24" customWidth="1"/>
    <col min="8" max="8" width="42.5703125" customWidth="1"/>
  </cols>
  <sheetData>
    <row r="1" spans="1:10">
      <c r="A1" s="192" t="s">
        <v>17</v>
      </c>
      <c r="B1" s="192"/>
      <c r="C1" s="192"/>
      <c r="D1" s="192"/>
      <c r="E1" s="192"/>
      <c r="F1" s="192"/>
      <c r="G1" s="192"/>
      <c r="H1" s="1"/>
    </row>
    <row r="3" spans="1:10">
      <c r="A3" s="192" t="s">
        <v>19</v>
      </c>
      <c r="B3" s="192"/>
      <c r="C3" s="192"/>
      <c r="D3" s="192"/>
      <c r="E3" s="192"/>
      <c r="F3" s="192"/>
      <c r="G3" s="192"/>
      <c r="H3" s="1"/>
      <c r="I3" s="1"/>
    </row>
    <row r="4" spans="1:10">
      <c r="A4" s="192" t="s">
        <v>21</v>
      </c>
      <c r="B4" s="192"/>
      <c r="C4" s="192"/>
      <c r="D4" s="192"/>
      <c r="E4" s="192"/>
      <c r="F4" s="192"/>
      <c r="G4" s="192"/>
      <c r="H4" s="1"/>
      <c r="J4" s="2"/>
    </row>
    <row r="5" spans="1:10">
      <c r="A5" s="192" t="s">
        <v>123</v>
      </c>
      <c r="B5" s="192"/>
      <c r="C5" s="192"/>
      <c r="D5" s="192"/>
      <c r="E5" s="192"/>
      <c r="F5" s="192"/>
      <c r="G5" s="192"/>
    </row>
    <row r="7" spans="1:10" s="63" customFormat="1" ht="51.75" thickBot="1">
      <c r="A7" s="61" t="s">
        <v>4</v>
      </c>
      <c r="B7" s="61" t="s">
        <v>0</v>
      </c>
      <c r="C7" s="61" t="s">
        <v>22</v>
      </c>
      <c r="D7" s="129" t="s">
        <v>23</v>
      </c>
      <c r="E7" s="129" t="s">
        <v>24</v>
      </c>
      <c r="F7" s="129" t="s">
        <v>25</v>
      </c>
      <c r="G7" s="62" t="s">
        <v>2</v>
      </c>
      <c r="H7" s="61" t="s">
        <v>3</v>
      </c>
    </row>
    <row r="8" spans="1:10" s="94" customFormat="1">
      <c r="A8" s="102" t="s">
        <v>82</v>
      </c>
      <c r="B8" s="81"/>
      <c r="C8" s="81"/>
      <c r="D8" s="103"/>
      <c r="E8" s="103"/>
      <c r="F8" s="103"/>
      <c r="G8" s="77">
        <v>5565.58</v>
      </c>
      <c r="H8" s="81"/>
    </row>
    <row r="9" spans="1:10" s="93" customFormat="1">
      <c r="A9" s="50" t="s">
        <v>75</v>
      </c>
      <c r="B9" s="51" t="s">
        <v>119</v>
      </c>
      <c r="C9" s="65">
        <v>27</v>
      </c>
      <c r="D9" s="99">
        <v>566</v>
      </c>
      <c r="E9" s="127" t="s">
        <v>116</v>
      </c>
      <c r="F9" s="99">
        <v>14896</v>
      </c>
      <c r="G9" s="110">
        <v>1047.2</v>
      </c>
      <c r="H9" s="128" t="s">
        <v>109</v>
      </c>
    </row>
    <row r="10" spans="1:10" s="93" customFormat="1">
      <c r="A10" s="151"/>
      <c r="B10" s="148" t="s">
        <v>119</v>
      </c>
      <c r="C10" s="126">
        <v>28</v>
      </c>
      <c r="D10" s="152">
        <v>574</v>
      </c>
      <c r="E10" s="127" t="s">
        <v>124</v>
      </c>
      <c r="F10" s="152">
        <v>159</v>
      </c>
      <c r="G10" s="153">
        <v>597.62</v>
      </c>
      <c r="H10" s="128" t="s">
        <v>140</v>
      </c>
    </row>
    <row r="11" spans="1:10" s="93" customFormat="1">
      <c r="A11" s="164" t="s">
        <v>76</v>
      </c>
      <c r="B11" s="165"/>
      <c r="C11" s="165"/>
      <c r="D11" s="166"/>
      <c r="E11" s="167"/>
      <c r="F11" s="166"/>
      <c r="G11" s="153">
        <f>SUM(G8:G10)</f>
        <v>7210.4</v>
      </c>
      <c r="H11" s="165"/>
    </row>
    <row r="12" spans="1:10" s="93" customFormat="1">
      <c r="A12" s="54" t="s">
        <v>125</v>
      </c>
      <c r="B12" s="168"/>
      <c r="C12" s="168"/>
      <c r="D12" s="169"/>
      <c r="E12" s="170"/>
      <c r="F12" s="169"/>
      <c r="G12" s="110">
        <v>197.59</v>
      </c>
      <c r="H12" s="168"/>
    </row>
    <row r="13" spans="1:10" s="93" customFormat="1">
      <c r="A13" s="50" t="s">
        <v>110</v>
      </c>
      <c r="B13" s="51"/>
      <c r="C13" s="65"/>
      <c r="D13" s="99"/>
      <c r="E13" s="171"/>
      <c r="F13" s="99"/>
      <c r="G13" s="110">
        <v>0</v>
      </c>
      <c r="H13" s="54"/>
    </row>
    <row r="14" spans="1:10" s="93" customFormat="1" ht="13.5" thickBot="1">
      <c r="A14" s="35" t="s">
        <v>112</v>
      </c>
      <c r="B14" s="108"/>
      <c r="C14" s="108"/>
      <c r="D14" s="109"/>
      <c r="E14" s="117"/>
      <c r="F14" s="109"/>
      <c r="G14" s="111">
        <f>SUM(G12:G13)</f>
        <v>197.59</v>
      </c>
      <c r="H14" s="108"/>
    </row>
    <row r="15" spans="1:10" s="94" customFormat="1">
      <c r="A15" s="102" t="s">
        <v>67</v>
      </c>
      <c r="B15" s="81"/>
      <c r="C15" s="81"/>
      <c r="D15" s="103"/>
      <c r="E15" s="118"/>
      <c r="F15" s="103"/>
      <c r="G15" s="77">
        <v>27122.15</v>
      </c>
      <c r="H15" s="81"/>
    </row>
    <row r="16" spans="1:10">
      <c r="A16" s="49" t="s">
        <v>26</v>
      </c>
      <c r="B16" s="51" t="s">
        <v>119</v>
      </c>
      <c r="C16" s="65">
        <v>20</v>
      </c>
      <c r="D16" s="65">
        <v>556</v>
      </c>
      <c r="E16" s="119" t="s">
        <v>99</v>
      </c>
      <c r="F16" s="14">
        <v>6200575190</v>
      </c>
      <c r="G16" s="22">
        <v>1807.32</v>
      </c>
      <c r="H16" s="18" t="s">
        <v>54</v>
      </c>
    </row>
    <row r="17" spans="1:8" ht="13.5" thickBot="1">
      <c r="A17" s="38" t="s">
        <v>28</v>
      </c>
      <c r="B17" s="47"/>
      <c r="C17" s="47"/>
      <c r="D17" s="47"/>
      <c r="E17" s="120"/>
      <c r="F17" s="47"/>
      <c r="G17" s="106">
        <f>SUM(G15:G16)</f>
        <v>28929.47</v>
      </c>
      <c r="H17" s="48"/>
    </row>
    <row r="18" spans="1:8">
      <c r="A18" s="56" t="s">
        <v>68</v>
      </c>
      <c r="B18" s="81"/>
      <c r="C18" s="81"/>
      <c r="D18" s="81"/>
      <c r="E18" s="102"/>
      <c r="F18" s="81"/>
      <c r="G18" s="104">
        <v>2229.2800000000002</v>
      </c>
      <c r="H18" s="105"/>
    </row>
    <row r="19" spans="1:8">
      <c r="A19" s="49" t="s">
        <v>29</v>
      </c>
      <c r="B19" s="51" t="s">
        <v>119</v>
      </c>
      <c r="C19" s="65">
        <v>20</v>
      </c>
      <c r="D19" s="65">
        <v>551</v>
      </c>
      <c r="E19" s="54" t="s">
        <v>30</v>
      </c>
      <c r="F19" s="65">
        <v>757250</v>
      </c>
      <c r="G19" s="100">
        <v>259.67</v>
      </c>
      <c r="H19" s="52" t="s">
        <v>31</v>
      </c>
    </row>
    <row r="20" spans="1:8">
      <c r="A20" s="20"/>
      <c r="B20" s="51" t="s">
        <v>119</v>
      </c>
      <c r="C20" s="17">
        <v>20</v>
      </c>
      <c r="D20" s="17">
        <v>550</v>
      </c>
      <c r="E20" s="98" t="s">
        <v>32</v>
      </c>
      <c r="F20" s="17">
        <v>15536</v>
      </c>
      <c r="G20" s="23">
        <v>55.93</v>
      </c>
      <c r="H20" s="18" t="s">
        <v>33</v>
      </c>
    </row>
    <row r="21" spans="1:8" ht="13.5" thickBot="1">
      <c r="A21" s="38" t="s">
        <v>34</v>
      </c>
      <c r="B21" s="13"/>
      <c r="C21" s="13"/>
      <c r="D21" s="13"/>
      <c r="E21" s="121"/>
      <c r="F21" s="13"/>
      <c r="G21" s="21">
        <f>SUM(G18:G20)</f>
        <v>2544.88</v>
      </c>
      <c r="H21" s="7"/>
    </row>
    <row r="22" spans="1:8">
      <c r="A22" s="56" t="s">
        <v>93</v>
      </c>
      <c r="B22" s="94"/>
      <c r="C22" s="14"/>
      <c r="D22" s="14"/>
      <c r="E22" s="122"/>
      <c r="F22" s="14"/>
      <c r="G22" s="22">
        <v>17500</v>
      </c>
      <c r="H22" s="64"/>
    </row>
    <row r="23" spans="1:8">
      <c r="A23" s="27" t="s">
        <v>86</v>
      </c>
      <c r="B23" s="51" t="s">
        <v>119</v>
      </c>
      <c r="C23" s="14">
        <v>25</v>
      </c>
      <c r="D23" s="14">
        <v>561</v>
      </c>
      <c r="E23" s="119" t="s">
        <v>97</v>
      </c>
      <c r="F23" s="19" t="s">
        <v>126</v>
      </c>
      <c r="G23" s="22">
        <v>2500</v>
      </c>
      <c r="H23" s="116" t="s">
        <v>98</v>
      </c>
    </row>
    <row r="24" spans="1:8" ht="13.5" thickBot="1">
      <c r="A24" s="25" t="s">
        <v>87</v>
      </c>
      <c r="B24" s="142"/>
      <c r="C24" s="47"/>
      <c r="D24" s="47"/>
      <c r="E24" s="120"/>
      <c r="F24" s="47"/>
      <c r="G24" s="106">
        <f>SUM(G22:G23)</f>
        <v>20000</v>
      </c>
      <c r="H24" s="48"/>
    </row>
    <row r="25" spans="1:8">
      <c r="A25" s="56" t="s">
        <v>95</v>
      </c>
      <c r="B25" s="81"/>
      <c r="C25" s="81"/>
      <c r="D25" s="81"/>
      <c r="E25" s="102"/>
      <c r="F25" s="81"/>
      <c r="G25" s="104">
        <v>2240</v>
      </c>
      <c r="H25" s="105"/>
    </row>
    <row r="26" spans="1:8">
      <c r="A26" s="136" t="s">
        <v>90</v>
      </c>
      <c r="B26" s="51"/>
      <c r="C26" s="65"/>
      <c r="D26" s="65"/>
      <c r="E26" s="54"/>
      <c r="F26" s="65"/>
      <c r="G26" s="100"/>
      <c r="H26" s="113"/>
    </row>
    <row r="27" spans="1:8" ht="13.5" thickBot="1">
      <c r="A27" s="25" t="s">
        <v>91</v>
      </c>
      <c r="B27" s="91"/>
      <c r="C27" s="91"/>
      <c r="D27" s="91"/>
      <c r="E27" s="107"/>
      <c r="F27" s="91"/>
      <c r="G27" s="137">
        <v>2240</v>
      </c>
      <c r="H27" s="114"/>
    </row>
    <row r="28" spans="1:8">
      <c r="A28" s="56" t="s">
        <v>69</v>
      </c>
      <c r="B28" s="81"/>
      <c r="C28" s="81"/>
      <c r="D28" s="81"/>
      <c r="E28" s="102"/>
      <c r="F28" s="81"/>
      <c r="G28" s="104">
        <v>10144.370000000001</v>
      </c>
      <c r="H28" s="105"/>
    </row>
    <row r="29" spans="1:8">
      <c r="A29" s="8" t="s">
        <v>35</v>
      </c>
      <c r="B29" s="51" t="s">
        <v>119</v>
      </c>
      <c r="C29" s="135">
        <v>20</v>
      </c>
      <c r="D29" s="135">
        <v>548</v>
      </c>
      <c r="E29" s="119" t="s">
        <v>36</v>
      </c>
      <c r="F29" s="172"/>
      <c r="G29" s="23">
        <v>420.4</v>
      </c>
      <c r="H29" s="18" t="s">
        <v>55</v>
      </c>
    </row>
    <row r="30" spans="1:8">
      <c r="A30" s="15"/>
      <c r="B30" s="51" t="s">
        <v>119</v>
      </c>
      <c r="C30" s="12">
        <v>20</v>
      </c>
      <c r="D30" s="14">
        <v>547</v>
      </c>
      <c r="E30" s="143" t="s">
        <v>103</v>
      </c>
      <c r="F30" s="155">
        <v>180312335972</v>
      </c>
      <c r="G30" s="100">
        <v>142.69</v>
      </c>
      <c r="H30" s="52" t="s">
        <v>104</v>
      </c>
    </row>
    <row r="31" spans="1:8">
      <c r="A31" s="15"/>
      <c r="B31" s="51" t="s">
        <v>119</v>
      </c>
      <c r="C31" s="12">
        <v>24</v>
      </c>
      <c r="D31" s="14">
        <v>560</v>
      </c>
      <c r="E31" s="143" t="s">
        <v>53</v>
      </c>
      <c r="F31" s="155">
        <v>42391516</v>
      </c>
      <c r="G31" s="100">
        <v>23.99</v>
      </c>
      <c r="H31" s="149" t="s">
        <v>49</v>
      </c>
    </row>
    <row r="32" spans="1:8">
      <c r="A32" s="15"/>
      <c r="B32" s="51" t="s">
        <v>119</v>
      </c>
      <c r="C32" s="12">
        <v>26</v>
      </c>
      <c r="D32" s="14">
        <v>563</v>
      </c>
      <c r="E32" s="143" t="s">
        <v>36</v>
      </c>
      <c r="F32" s="51"/>
      <c r="G32" s="100">
        <v>345.9</v>
      </c>
      <c r="H32" s="52" t="s">
        <v>55</v>
      </c>
    </row>
    <row r="33" spans="1:8">
      <c r="A33" s="112"/>
      <c r="B33" s="51" t="s">
        <v>119</v>
      </c>
      <c r="C33" s="101">
        <v>27</v>
      </c>
      <c r="D33" s="14">
        <v>575</v>
      </c>
      <c r="E33" s="143" t="s">
        <v>50</v>
      </c>
      <c r="F33" s="51">
        <v>40606729</v>
      </c>
      <c r="G33" s="100">
        <v>465.05</v>
      </c>
      <c r="H33" s="52" t="s">
        <v>51</v>
      </c>
    </row>
    <row r="34" spans="1:8" ht="13.5" thickBot="1">
      <c r="A34" s="38" t="s">
        <v>37</v>
      </c>
      <c r="B34" s="84"/>
      <c r="C34" s="47"/>
      <c r="D34" s="47"/>
      <c r="E34" s="154"/>
      <c r="F34" s="126"/>
      <c r="G34" s="180">
        <f>SUM(G28:G33)</f>
        <v>11542.4</v>
      </c>
      <c r="H34" s="114"/>
    </row>
    <row r="35" spans="1:8">
      <c r="A35" s="56" t="s">
        <v>70</v>
      </c>
      <c r="B35" s="81"/>
      <c r="C35" s="81"/>
      <c r="D35" s="81"/>
      <c r="E35" s="102"/>
      <c r="F35" s="65"/>
      <c r="G35" s="100">
        <v>48007.42</v>
      </c>
      <c r="H35" s="82"/>
    </row>
    <row r="36" spans="1:8">
      <c r="A36" s="49" t="s">
        <v>38</v>
      </c>
      <c r="B36" s="41" t="s">
        <v>119</v>
      </c>
      <c r="C36" s="81">
        <v>4</v>
      </c>
      <c r="D36" s="81">
        <v>110</v>
      </c>
      <c r="E36" s="56" t="s">
        <v>45</v>
      </c>
      <c r="F36" s="51" t="s">
        <v>129</v>
      </c>
      <c r="G36" s="100">
        <v>70</v>
      </c>
      <c r="H36" s="179" t="s">
        <v>130</v>
      </c>
    </row>
    <row r="37" spans="1:8">
      <c r="A37" s="49"/>
      <c r="B37" s="51" t="s">
        <v>119</v>
      </c>
      <c r="C37" s="65">
        <v>20</v>
      </c>
      <c r="D37" s="51">
        <v>554</v>
      </c>
      <c r="E37" s="54" t="s">
        <v>27</v>
      </c>
      <c r="F37" s="41">
        <v>17484</v>
      </c>
      <c r="G37" s="23">
        <v>33.56</v>
      </c>
      <c r="H37" s="52" t="s">
        <v>88</v>
      </c>
    </row>
    <row r="38" spans="1:8">
      <c r="A38" s="49"/>
      <c r="B38" s="51" t="s">
        <v>119</v>
      </c>
      <c r="C38" s="65">
        <v>20</v>
      </c>
      <c r="D38" s="51">
        <v>555</v>
      </c>
      <c r="E38" s="123" t="s">
        <v>27</v>
      </c>
      <c r="F38" s="51">
        <v>17484</v>
      </c>
      <c r="G38" s="139">
        <v>79.89</v>
      </c>
      <c r="H38" s="52" t="s">
        <v>88</v>
      </c>
    </row>
    <row r="39" spans="1:8">
      <c r="A39" s="49"/>
      <c r="B39" s="51" t="s">
        <v>119</v>
      </c>
      <c r="C39" s="65">
        <v>20</v>
      </c>
      <c r="D39" s="65">
        <v>553</v>
      </c>
      <c r="E39" s="123" t="s">
        <v>113</v>
      </c>
      <c r="F39" s="51">
        <v>307350</v>
      </c>
      <c r="G39" s="100">
        <v>247.33</v>
      </c>
      <c r="H39" s="52" t="s">
        <v>127</v>
      </c>
    </row>
    <row r="40" spans="1:8">
      <c r="A40" s="49"/>
      <c r="B40" s="51" t="s">
        <v>119</v>
      </c>
      <c r="C40" s="65">
        <v>20</v>
      </c>
      <c r="D40" s="65">
        <v>549</v>
      </c>
      <c r="E40" s="54" t="s">
        <v>52</v>
      </c>
      <c r="F40" s="51">
        <v>90146</v>
      </c>
      <c r="G40" s="100">
        <v>80</v>
      </c>
      <c r="H40" s="52" t="s">
        <v>106</v>
      </c>
    </row>
    <row r="41" spans="1:8">
      <c r="A41" s="49"/>
      <c r="B41" s="51" t="s">
        <v>119</v>
      </c>
      <c r="C41" s="65">
        <v>20</v>
      </c>
      <c r="D41" s="65">
        <v>557</v>
      </c>
      <c r="E41" s="54" t="s">
        <v>52</v>
      </c>
      <c r="F41" s="51">
        <v>90146</v>
      </c>
      <c r="G41" s="100">
        <v>15.2</v>
      </c>
      <c r="H41" s="52" t="s">
        <v>128</v>
      </c>
    </row>
    <row r="42" spans="1:8">
      <c r="A42" s="49"/>
      <c r="B42" s="51" t="s">
        <v>119</v>
      </c>
      <c r="C42" s="65">
        <v>24</v>
      </c>
      <c r="D42" s="65">
        <v>112</v>
      </c>
      <c r="E42" s="54" t="s">
        <v>45</v>
      </c>
      <c r="F42" s="51" t="s">
        <v>129</v>
      </c>
      <c r="G42" s="100">
        <v>100</v>
      </c>
      <c r="H42" s="52" t="s">
        <v>130</v>
      </c>
    </row>
    <row r="43" spans="1:8">
      <c r="A43" s="49"/>
      <c r="B43" s="51" t="s">
        <v>119</v>
      </c>
      <c r="C43" s="65">
        <v>27</v>
      </c>
      <c r="D43" s="65">
        <v>568</v>
      </c>
      <c r="E43" s="54" t="s">
        <v>52</v>
      </c>
      <c r="F43" s="65">
        <v>91054</v>
      </c>
      <c r="G43" s="100">
        <v>2552</v>
      </c>
      <c r="H43" s="52" t="s">
        <v>105</v>
      </c>
    </row>
    <row r="44" spans="1:8">
      <c r="A44" s="49"/>
      <c r="B44" s="51" t="s">
        <v>119</v>
      </c>
      <c r="C44" s="65">
        <v>27</v>
      </c>
      <c r="D44" s="65">
        <v>569</v>
      </c>
      <c r="E44" s="54" t="s">
        <v>52</v>
      </c>
      <c r="F44" s="65">
        <v>91054</v>
      </c>
      <c r="G44" s="100">
        <v>484.88</v>
      </c>
      <c r="H44" s="52" t="s">
        <v>131</v>
      </c>
    </row>
    <row r="45" spans="1:8">
      <c r="A45" s="49"/>
      <c r="B45" s="51" t="s">
        <v>119</v>
      </c>
      <c r="C45" s="65">
        <v>27</v>
      </c>
      <c r="D45" s="65">
        <v>572</v>
      </c>
      <c r="E45" s="54" t="s">
        <v>52</v>
      </c>
      <c r="F45" s="65">
        <v>90145</v>
      </c>
      <c r="G45" s="100">
        <v>100</v>
      </c>
      <c r="H45" s="52" t="s">
        <v>77</v>
      </c>
    </row>
    <row r="46" spans="1:8">
      <c r="A46" s="49"/>
      <c r="B46" s="51" t="s">
        <v>119</v>
      </c>
      <c r="C46" s="65">
        <v>27</v>
      </c>
      <c r="D46" s="65">
        <v>573</v>
      </c>
      <c r="E46" s="54" t="s">
        <v>52</v>
      </c>
      <c r="F46" s="65">
        <v>90145</v>
      </c>
      <c r="G46" s="100">
        <v>19</v>
      </c>
      <c r="H46" s="52" t="s">
        <v>132</v>
      </c>
    </row>
    <row r="47" spans="1:8">
      <c r="A47" s="49"/>
      <c r="B47" s="51" t="s">
        <v>119</v>
      </c>
      <c r="C47" s="65">
        <v>27</v>
      </c>
      <c r="D47" s="177">
        <v>567</v>
      </c>
      <c r="E47" s="54" t="s">
        <v>114</v>
      </c>
      <c r="F47" s="178">
        <v>227</v>
      </c>
      <c r="G47" s="100">
        <v>1175.5</v>
      </c>
      <c r="H47" s="52" t="s">
        <v>89</v>
      </c>
    </row>
    <row r="48" spans="1:8">
      <c r="A48" s="173"/>
      <c r="B48" s="174" t="s">
        <v>119</v>
      </c>
      <c r="C48" s="175">
        <v>27</v>
      </c>
      <c r="D48" s="175">
        <v>570</v>
      </c>
      <c r="E48" s="54" t="s">
        <v>133</v>
      </c>
      <c r="F48" s="175">
        <v>11807</v>
      </c>
      <c r="G48" s="176">
        <v>1199.52</v>
      </c>
      <c r="H48" s="162" t="s">
        <v>134</v>
      </c>
    </row>
    <row r="49" spans="1:228">
      <c r="A49" s="173"/>
      <c r="B49" s="174" t="s">
        <v>119</v>
      </c>
      <c r="C49" s="175">
        <v>28</v>
      </c>
      <c r="D49" s="175">
        <v>577</v>
      </c>
      <c r="E49" s="181" t="s">
        <v>135</v>
      </c>
      <c r="F49" s="175">
        <v>52657</v>
      </c>
      <c r="G49" s="176">
        <v>2607.7399999999998</v>
      </c>
      <c r="H49" s="162" t="s">
        <v>136</v>
      </c>
    </row>
    <row r="50" spans="1:228" s="36" customFormat="1" ht="13.5" thickBot="1">
      <c r="A50" s="25" t="s">
        <v>39</v>
      </c>
      <c r="B50" s="144"/>
      <c r="C50" s="145"/>
      <c r="D50" s="145"/>
      <c r="E50" s="146"/>
      <c r="F50" s="145"/>
      <c r="G50" s="147">
        <f>SUM(G35:G49)</f>
        <v>56772.039999999986</v>
      </c>
      <c r="H50" s="114"/>
      <c r="I50" s="39"/>
      <c r="J50" s="39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</row>
    <row r="51" spans="1:228" s="39" customFormat="1">
      <c r="A51" s="56" t="s">
        <v>96</v>
      </c>
      <c r="B51" s="81"/>
      <c r="C51" s="81"/>
      <c r="D51" s="81"/>
      <c r="E51" s="102"/>
      <c r="F51" s="81"/>
      <c r="G51" s="104">
        <v>2490</v>
      </c>
      <c r="H51" s="105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</row>
    <row r="52" spans="1:228" s="39" customFormat="1">
      <c r="A52" s="138">
        <v>20.05</v>
      </c>
      <c r="B52" s="51"/>
      <c r="C52" s="65"/>
      <c r="D52" s="65"/>
      <c r="E52" s="54"/>
      <c r="F52" s="65"/>
      <c r="G52" s="100">
        <v>0</v>
      </c>
      <c r="H52" s="113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</row>
    <row r="53" spans="1:228" s="39" customFormat="1" ht="13.5" thickBot="1">
      <c r="A53" s="25" t="s">
        <v>92</v>
      </c>
      <c r="B53" s="91"/>
      <c r="C53" s="91"/>
      <c r="D53" s="91"/>
      <c r="E53" s="107"/>
      <c r="F53" s="91"/>
      <c r="G53" s="137">
        <v>2490</v>
      </c>
      <c r="H53" s="114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</row>
    <row r="54" spans="1:228" s="39" customFormat="1">
      <c r="A54" s="56" t="s">
        <v>71</v>
      </c>
      <c r="B54" s="130"/>
      <c r="C54" s="81"/>
      <c r="D54" s="81"/>
      <c r="E54" s="102"/>
      <c r="F54" s="81"/>
      <c r="G54" s="104">
        <v>12062</v>
      </c>
      <c r="H54" s="105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</row>
    <row r="55" spans="1:228" ht="13.5" thickBot="1">
      <c r="A55" s="50">
        <v>20.059999999999999</v>
      </c>
      <c r="B55" s="51"/>
      <c r="C55" s="51"/>
      <c r="D55" s="51"/>
      <c r="E55" s="54"/>
      <c r="F55" s="51"/>
      <c r="G55" s="53">
        <v>0</v>
      </c>
      <c r="H55" s="54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39"/>
      <c r="AK55" s="39"/>
      <c r="AL55" s="39"/>
      <c r="AM55" s="39"/>
      <c r="AN55" s="39"/>
      <c r="AO55" s="39"/>
      <c r="AP55" s="39"/>
      <c r="AQ55" s="39"/>
      <c r="AR55" s="39"/>
      <c r="AS55" s="39"/>
      <c r="AT55" s="39"/>
      <c r="AU55" s="39"/>
      <c r="AV55" s="39"/>
      <c r="AW55" s="39"/>
      <c r="AX55" s="39"/>
      <c r="AY55" s="39"/>
      <c r="AZ55" s="39"/>
      <c r="BA55" s="39"/>
      <c r="BB55" s="39"/>
      <c r="BC55" s="39"/>
      <c r="BD55" s="39"/>
      <c r="BE55" s="39"/>
      <c r="BF55" s="39"/>
      <c r="BG55" s="39"/>
      <c r="BH55" s="39"/>
      <c r="BI55" s="39"/>
      <c r="BJ55" s="39"/>
      <c r="BK55" s="39"/>
      <c r="BL55" s="39"/>
      <c r="BM55" s="39"/>
      <c r="BN55" s="39"/>
      <c r="BO55" s="39"/>
      <c r="BP55" s="39"/>
      <c r="BQ55" s="39"/>
      <c r="BR55" s="39"/>
      <c r="BS55" s="39"/>
      <c r="BT55" s="39"/>
      <c r="BU55" s="39"/>
      <c r="BV55" s="39"/>
      <c r="BW55" s="39"/>
      <c r="BX55" s="39"/>
      <c r="BY55" s="39"/>
      <c r="BZ55" s="39"/>
      <c r="CA55" s="39"/>
      <c r="CB55" s="39"/>
      <c r="CC55" s="39"/>
      <c r="CD55" s="39"/>
      <c r="CE55" s="39"/>
      <c r="CF55" s="39"/>
      <c r="CG55" s="39"/>
      <c r="CH55" s="39"/>
      <c r="CI55" s="39"/>
      <c r="CJ55" s="39"/>
      <c r="CK55" s="39"/>
      <c r="CL55" s="39"/>
      <c r="CM55" s="39"/>
      <c r="CN55" s="39"/>
      <c r="CO55" s="39"/>
      <c r="CP55" s="39"/>
      <c r="CQ55" s="39"/>
      <c r="CR55" s="39"/>
      <c r="CS55" s="39"/>
      <c r="CT55" s="39"/>
      <c r="CU55" s="39"/>
      <c r="CV55" s="39"/>
      <c r="CW55" s="39"/>
      <c r="CX55" s="39"/>
      <c r="CY55" s="39"/>
      <c r="CZ55" s="39"/>
      <c r="DA55" s="39"/>
      <c r="DB55" s="39"/>
      <c r="DC55" s="39"/>
      <c r="DD55" s="39"/>
      <c r="DE55" s="39"/>
      <c r="DF55" s="39"/>
      <c r="DG55" s="39"/>
      <c r="DH55" s="39"/>
      <c r="DI55" s="39"/>
      <c r="DJ55" s="39"/>
      <c r="DK55" s="39"/>
      <c r="DL55" s="39"/>
      <c r="DM55" s="39"/>
      <c r="DN55" s="39"/>
      <c r="DO55" s="39"/>
      <c r="DP55" s="39"/>
      <c r="DQ55" s="39"/>
      <c r="DR55" s="39"/>
      <c r="DS55" s="39"/>
      <c r="DT55" s="39"/>
      <c r="DU55" s="39"/>
      <c r="DV55" s="39"/>
      <c r="DW55" s="39"/>
      <c r="DX55" s="39"/>
      <c r="DY55" s="39"/>
      <c r="DZ55" s="39"/>
      <c r="EA55" s="39"/>
      <c r="EB55" s="39"/>
      <c r="EC55" s="39"/>
      <c r="ED55" s="39"/>
      <c r="EE55" s="39"/>
      <c r="EF55" s="39"/>
      <c r="EG55" s="39"/>
      <c r="EH55" s="39"/>
      <c r="EI55" s="39"/>
      <c r="EJ55" s="39"/>
      <c r="EK55" s="39"/>
      <c r="EL55" s="39"/>
      <c r="EM55" s="39"/>
      <c r="EN55" s="39"/>
      <c r="EO55" s="39"/>
      <c r="EP55" s="39"/>
      <c r="EQ55" s="39"/>
      <c r="ER55" s="39"/>
      <c r="ES55" s="39"/>
      <c r="ET55" s="39"/>
      <c r="EU55" s="39"/>
      <c r="EV55" s="39"/>
      <c r="EW55" s="39"/>
      <c r="EX55" s="39"/>
      <c r="EY55" s="39"/>
      <c r="EZ55" s="39"/>
      <c r="FA55" s="39"/>
      <c r="FB55" s="39"/>
      <c r="FC55" s="39"/>
      <c r="FD55" s="39"/>
      <c r="FE55" s="39"/>
      <c r="FF55" s="39"/>
      <c r="FG55" s="39"/>
      <c r="FH55" s="39"/>
      <c r="FI55" s="39"/>
      <c r="FJ55" s="39"/>
      <c r="FK55" s="39"/>
      <c r="FL55" s="39"/>
      <c r="FM55" s="39"/>
      <c r="FN55" s="39"/>
      <c r="FO55" s="39"/>
      <c r="FP55" s="39"/>
      <c r="FQ55" s="39"/>
      <c r="FR55" s="39"/>
      <c r="FS55" s="39"/>
      <c r="FT55" s="39"/>
      <c r="FU55" s="39"/>
      <c r="FV55" s="39"/>
      <c r="FW55" s="39"/>
      <c r="FX55" s="39"/>
      <c r="FY55" s="39"/>
      <c r="FZ55" s="39"/>
      <c r="GA55" s="39"/>
      <c r="GB55" s="39"/>
      <c r="GC55" s="39"/>
      <c r="GD55" s="39"/>
      <c r="GE55" s="39"/>
      <c r="GF55" s="39"/>
      <c r="GG55" s="39"/>
      <c r="GH55" s="39"/>
      <c r="GI55" s="39"/>
      <c r="GJ55" s="39"/>
      <c r="GK55" s="39"/>
      <c r="GL55" s="39"/>
      <c r="GM55" s="39"/>
      <c r="GN55" s="39"/>
      <c r="GO55" s="39"/>
      <c r="GP55" s="39"/>
      <c r="GQ55" s="39"/>
      <c r="GR55" s="39"/>
      <c r="GS55" s="36"/>
      <c r="GT55" s="36"/>
      <c r="GU55" s="36"/>
      <c r="GV55" s="36"/>
      <c r="GW55" s="36"/>
      <c r="GX55" s="36"/>
      <c r="GY55" s="36"/>
      <c r="GZ55" s="36"/>
      <c r="HA55" s="36"/>
      <c r="HB55" s="36"/>
      <c r="HC55" s="36"/>
      <c r="HD55" s="36"/>
      <c r="HE55" s="36"/>
      <c r="HF55" s="36"/>
      <c r="HG55" s="36"/>
      <c r="HH55" s="36"/>
      <c r="HI55" s="36"/>
      <c r="HJ55" s="36"/>
      <c r="HK55" s="36"/>
      <c r="HL55" s="36"/>
      <c r="HM55" s="36"/>
      <c r="HN55" s="36"/>
      <c r="HO55" s="36"/>
      <c r="HP55" s="36"/>
      <c r="HQ55" s="36"/>
      <c r="HR55" s="36"/>
      <c r="HS55" s="36"/>
      <c r="HT55" s="36"/>
    </row>
    <row r="56" spans="1:228" s="36" customFormat="1" ht="13.5" thickBot="1">
      <c r="A56" s="25" t="s">
        <v>41</v>
      </c>
      <c r="B56" s="132"/>
      <c r="C56" s="33"/>
      <c r="D56" s="33"/>
      <c r="E56" s="35"/>
      <c r="F56" s="33"/>
      <c r="G56" s="34">
        <f>SUM(G54:G55)</f>
        <v>12062</v>
      </c>
      <c r="H56" s="35"/>
      <c r="I56" s="39"/>
      <c r="J56" s="39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</row>
    <row r="57" spans="1:228" s="39" customFormat="1">
      <c r="A57" s="56" t="s">
        <v>83</v>
      </c>
      <c r="B57" s="133"/>
      <c r="C57" s="41"/>
      <c r="D57" s="41"/>
      <c r="E57" s="54"/>
      <c r="F57" s="41"/>
      <c r="G57" s="55">
        <v>68.34</v>
      </c>
      <c r="H57" s="56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</row>
    <row r="58" spans="1:228" s="39" customFormat="1">
      <c r="A58" s="50">
        <v>20.11</v>
      </c>
      <c r="B58" s="133"/>
      <c r="C58" s="95"/>
      <c r="D58" s="95"/>
      <c r="E58" s="54"/>
      <c r="F58" s="95"/>
      <c r="G58" s="96">
        <v>0</v>
      </c>
      <c r="H58" s="97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</row>
    <row r="59" spans="1:228" s="39" customFormat="1" ht="13.5" thickBot="1">
      <c r="A59" s="25" t="s">
        <v>73</v>
      </c>
      <c r="B59" s="132"/>
      <c r="C59" s="33"/>
      <c r="D59" s="33"/>
      <c r="E59" s="35"/>
      <c r="F59" s="33"/>
      <c r="G59" s="34">
        <f>SUM(G57:G58)</f>
        <v>68.34</v>
      </c>
      <c r="H59" s="35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</row>
    <row r="60" spans="1:228" s="39" customFormat="1">
      <c r="A60" s="40" t="s">
        <v>115</v>
      </c>
      <c r="B60" s="28"/>
      <c r="C60" s="41"/>
      <c r="D60" s="41"/>
      <c r="E60" s="56"/>
      <c r="F60" s="41"/>
      <c r="G60" s="55">
        <v>1990</v>
      </c>
      <c r="H60" s="56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</row>
    <row r="61" spans="1:228" s="39" customFormat="1">
      <c r="A61" s="50">
        <v>20.13</v>
      </c>
      <c r="B61" s="156"/>
      <c r="C61" s="51"/>
      <c r="D61" s="51"/>
      <c r="E61" s="54"/>
      <c r="F61" s="51"/>
      <c r="G61" s="53">
        <v>0</v>
      </c>
      <c r="H61" s="54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</row>
    <row r="62" spans="1:228" s="39" customFormat="1" ht="13.5" thickBot="1">
      <c r="A62" s="25" t="s">
        <v>107</v>
      </c>
      <c r="B62" s="32"/>
      <c r="C62" s="33"/>
      <c r="D62" s="33"/>
      <c r="E62" s="35"/>
      <c r="F62" s="33"/>
      <c r="G62" s="34">
        <f>SUM(G60:G61)</f>
        <v>1990</v>
      </c>
      <c r="H62" s="35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</row>
    <row r="63" spans="1:228" s="39" customFormat="1">
      <c r="A63" s="56" t="s">
        <v>84</v>
      </c>
      <c r="B63" s="134"/>
      <c r="C63" s="41"/>
      <c r="D63" s="41"/>
      <c r="E63" s="56"/>
      <c r="F63" s="41"/>
      <c r="G63" s="55">
        <v>565</v>
      </c>
      <c r="H63" s="56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</row>
    <row r="64" spans="1:228" s="39" customFormat="1">
      <c r="A64" s="50">
        <v>20.14</v>
      </c>
      <c r="B64" s="131"/>
      <c r="C64" s="51"/>
      <c r="D64" s="51"/>
      <c r="E64" s="54"/>
      <c r="F64" s="51"/>
      <c r="G64" s="53">
        <v>0</v>
      </c>
      <c r="H64" s="5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</row>
    <row r="65" spans="1:228" s="39" customFormat="1" ht="13.5" thickBot="1">
      <c r="A65" s="25" t="s">
        <v>74</v>
      </c>
      <c r="B65" s="132"/>
      <c r="C65" s="33"/>
      <c r="D65" s="33"/>
      <c r="E65" s="35"/>
      <c r="F65" s="33"/>
      <c r="G65" s="34">
        <f>SUM(G63:G64)</f>
        <v>565</v>
      </c>
      <c r="H65" s="3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</row>
    <row r="66" spans="1:228" s="39" customFormat="1">
      <c r="A66" s="56" t="s">
        <v>85</v>
      </c>
      <c r="B66" s="134"/>
      <c r="C66" s="41"/>
      <c r="D66" s="41"/>
      <c r="E66" s="56"/>
      <c r="F66" s="41"/>
      <c r="G66" s="55">
        <v>4977.1400000000003</v>
      </c>
      <c r="H66" s="5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</row>
    <row r="67" spans="1:228" s="39" customFormat="1">
      <c r="A67" s="49" t="s">
        <v>78</v>
      </c>
      <c r="B67" s="131" t="s">
        <v>119</v>
      </c>
      <c r="C67" s="51">
        <v>27</v>
      </c>
      <c r="D67" s="51">
        <v>571</v>
      </c>
      <c r="E67" s="54" t="s">
        <v>137</v>
      </c>
      <c r="F67" s="51"/>
      <c r="G67" s="53">
        <v>1503</v>
      </c>
      <c r="H67" s="54" t="s">
        <v>138</v>
      </c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</row>
    <row r="68" spans="1:228" s="39" customFormat="1" ht="13.5" thickBot="1">
      <c r="A68" s="25" t="s">
        <v>79</v>
      </c>
      <c r="B68" s="32"/>
      <c r="C68" s="33"/>
      <c r="D68" s="33"/>
      <c r="E68" s="35"/>
      <c r="F68" s="33"/>
      <c r="G68" s="34">
        <f>SUM(G66:G67)</f>
        <v>6480.14</v>
      </c>
      <c r="H68" s="35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</row>
    <row r="69" spans="1:228" s="39" customFormat="1">
      <c r="A69" s="56" t="s">
        <v>72</v>
      </c>
      <c r="B69" s="28"/>
      <c r="C69" s="41"/>
      <c r="D69" s="41"/>
      <c r="E69" s="56"/>
      <c r="F69" s="41"/>
      <c r="G69" s="55">
        <v>4800</v>
      </c>
      <c r="H69" s="56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</row>
    <row r="70" spans="1:228" ht="13.5" thickBot="1">
      <c r="A70" s="27" t="s">
        <v>40</v>
      </c>
      <c r="B70" s="51" t="s">
        <v>119</v>
      </c>
      <c r="C70" s="29">
        <v>20</v>
      </c>
      <c r="D70" s="29">
        <v>552</v>
      </c>
      <c r="E70" s="124" t="s">
        <v>42</v>
      </c>
      <c r="F70" s="29">
        <v>20</v>
      </c>
      <c r="G70" s="30">
        <v>600</v>
      </c>
      <c r="H70" s="31" t="s">
        <v>44</v>
      </c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  <c r="AA70" s="39"/>
      <c r="AB70" s="39"/>
      <c r="AC70" s="39"/>
      <c r="AD70" s="39"/>
      <c r="AE70" s="39"/>
      <c r="AF70" s="39"/>
      <c r="AG70" s="39"/>
      <c r="AH70" s="39"/>
      <c r="AI70" s="39"/>
      <c r="AJ70" s="39"/>
      <c r="AK70" s="39"/>
      <c r="AL70" s="39"/>
      <c r="AM70" s="39"/>
      <c r="AN70" s="39"/>
      <c r="AO70" s="39"/>
      <c r="AP70" s="39"/>
      <c r="AQ70" s="39"/>
      <c r="AR70" s="39"/>
      <c r="AS70" s="39"/>
      <c r="AT70" s="39"/>
      <c r="AU70" s="39"/>
      <c r="AV70" s="39"/>
      <c r="AW70" s="39"/>
      <c r="AX70" s="39"/>
      <c r="AY70" s="39"/>
      <c r="AZ70" s="39"/>
      <c r="BA70" s="39"/>
      <c r="BB70" s="39"/>
      <c r="BC70" s="39"/>
      <c r="BD70" s="39"/>
      <c r="BE70" s="39"/>
      <c r="BF70" s="39"/>
      <c r="BG70" s="39"/>
      <c r="BH70" s="39"/>
      <c r="BI70" s="39"/>
      <c r="BJ70" s="39"/>
      <c r="BK70" s="39"/>
      <c r="BL70" s="39"/>
      <c r="BM70" s="39"/>
      <c r="BN70" s="39"/>
      <c r="BO70" s="39"/>
      <c r="BP70" s="39"/>
      <c r="BQ70" s="39"/>
      <c r="BR70" s="39"/>
      <c r="BS70" s="39"/>
      <c r="BT70" s="39"/>
      <c r="BU70" s="39"/>
      <c r="BV70" s="39"/>
      <c r="BW70" s="39"/>
      <c r="BX70" s="39"/>
      <c r="BY70" s="39"/>
      <c r="BZ70" s="39"/>
      <c r="CA70" s="39"/>
      <c r="CB70" s="39"/>
      <c r="CC70" s="39"/>
      <c r="CD70" s="39"/>
      <c r="CE70" s="39"/>
      <c r="CF70" s="39"/>
      <c r="CG70" s="39"/>
      <c r="CH70" s="39"/>
      <c r="CI70" s="39"/>
      <c r="CJ70" s="39"/>
      <c r="CK70" s="39"/>
      <c r="CL70" s="39"/>
      <c r="CM70" s="39"/>
      <c r="CN70" s="39"/>
      <c r="CO70" s="39"/>
      <c r="CP70" s="39"/>
      <c r="CQ70" s="39"/>
      <c r="CR70" s="39"/>
      <c r="CS70" s="39"/>
      <c r="CT70" s="39"/>
      <c r="CU70" s="39"/>
      <c r="CV70" s="39"/>
      <c r="CW70" s="39"/>
      <c r="CX70" s="39"/>
      <c r="CY70" s="39"/>
      <c r="CZ70" s="39"/>
      <c r="DA70" s="39"/>
      <c r="DB70" s="39"/>
      <c r="DC70" s="39"/>
      <c r="DD70" s="39"/>
      <c r="DE70" s="39"/>
      <c r="DF70" s="39"/>
      <c r="DG70" s="39"/>
      <c r="DH70" s="39"/>
      <c r="DI70" s="39"/>
      <c r="DJ70" s="39"/>
      <c r="DK70" s="39"/>
      <c r="DL70" s="39"/>
      <c r="DM70" s="39"/>
      <c r="DN70" s="39"/>
      <c r="DO70" s="39"/>
      <c r="DP70" s="39"/>
      <c r="DQ70" s="39"/>
      <c r="DR70" s="39"/>
      <c r="DS70" s="39"/>
      <c r="DT70" s="39"/>
      <c r="DU70" s="39"/>
      <c r="DV70" s="39"/>
      <c r="DW70" s="39"/>
      <c r="DX70" s="39"/>
      <c r="DY70" s="39"/>
      <c r="DZ70" s="39"/>
      <c r="EA70" s="39"/>
      <c r="EB70" s="39"/>
      <c r="EC70" s="39"/>
      <c r="ED70" s="39"/>
      <c r="EE70" s="39"/>
      <c r="EF70" s="39"/>
      <c r="EG70" s="39"/>
      <c r="EH70" s="39"/>
      <c r="EI70" s="39"/>
      <c r="EJ70" s="39"/>
      <c r="EK70" s="39"/>
      <c r="EL70" s="39"/>
      <c r="EM70" s="39"/>
      <c r="EN70" s="39"/>
      <c r="EO70" s="39"/>
      <c r="EP70" s="36"/>
      <c r="EQ70" s="36"/>
      <c r="ER70" s="36"/>
      <c r="ES70" s="36"/>
      <c r="ET70" s="36"/>
      <c r="EU70" s="36"/>
      <c r="EV70" s="36"/>
      <c r="EW70" s="36"/>
      <c r="EX70" s="36"/>
      <c r="EY70" s="36"/>
      <c r="EZ70" s="36"/>
      <c r="FA70" s="36"/>
      <c r="FB70" s="36"/>
      <c r="FC70" s="36"/>
      <c r="FD70" s="36"/>
      <c r="FE70" s="36"/>
      <c r="FF70" s="36"/>
      <c r="FG70" s="36"/>
      <c r="FH70" s="36"/>
      <c r="FI70" s="36"/>
      <c r="FJ70" s="36"/>
      <c r="FK70" s="36"/>
      <c r="FL70" s="36"/>
      <c r="FM70" s="36"/>
      <c r="FN70" s="36"/>
      <c r="FO70" s="36"/>
      <c r="FP70" s="36"/>
      <c r="FQ70" s="36"/>
      <c r="FR70" s="36"/>
      <c r="FS70" s="36"/>
      <c r="FT70" s="36"/>
      <c r="FU70" s="36"/>
      <c r="FV70" s="36"/>
      <c r="FW70" s="36"/>
      <c r="FX70" s="36"/>
      <c r="FY70" s="36"/>
      <c r="FZ70" s="36"/>
      <c r="GA70" s="36"/>
      <c r="GB70" s="36"/>
      <c r="GC70" s="36"/>
      <c r="GD70" s="36"/>
      <c r="GE70" s="36"/>
      <c r="GF70" s="36"/>
      <c r="GG70" s="36"/>
      <c r="GH70" s="36"/>
      <c r="GI70" s="36"/>
      <c r="GJ70" s="36"/>
      <c r="GK70" s="36"/>
      <c r="GL70" s="36"/>
      <c r="GM70" s="36"/>
      <c r="GN70" s="36"/>
      <c r="GO70" s="36"/>
      <c r="GP70" s="36"/>
      <c r="GQ70" s="36"/>
      <c r="GR70" s="36"/>
      <c r="GS70" s="36"/>
      <c r="GT70" s="36"/>
      <c r="GU70" s="36"/>
      <c r="GV70" s="36"/>
      <c r="GW70" s="36"/>
      <c r="GX70" s="36"/>
      <c r="GY70" s="36"/>
      <c r="GZ70" s="36"/>
      <c r="HA70" s="36"/>
      <c r="HB70" s="36"/>
      <c r="HC70" s="36"/>
      <c r="HD70" s="36"/>
      <c r="HE70" s="36"/>
      <c r="HF70" s="36"/>
      <c r="HG70" s="36"/>
      <c r="HH70" s="36"/>
      <c r="HI70" s="36"/>
      <c r="HJ70" s="36"/>
      <c r="HK70" s="36"/>
      <c r="HL70" s="36"/>
      <c r="HM70" s="36"/>
      <c r="HN70" s="36"/>
      <c r="HO70" s="36"/>
      <c r="HP70" s="36"/>
      <c r="HQ70" s="36"/>
      <c r="HR70" s="36"/>
      <c r="HS70" s="36"/>
      <c r="HT70" s="36"/>
    </row>
    <row r="71" spans="1:228" s="57" customFormat="1" ht="13.5" thickBot="1">
      <c r="A71" s="182" t="s">
        <v>43</v>
      </c>
      <c r="B71" s="183"/>
      <c r="C71" s="184"/>
      <c r="D71" s="184"/>
      <c r="E71" s="185"/>
      <c r="F71" s="184"/>
      <c r="G71" s="186">
        <f>SUM(G69:G70)</f>
        <v>5400</v>
      </c>
      <c r="H71" s="187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39"/>
      <c r="Y71" s="39"/>
      <c r="Z71" s="39"/>
      <c r="AA71" s="39"/>
      <c r="AB71" s="39"/>
      <c r="AC71" s="39"/>
      <c r="AD71" s="39"/>
      <c r="AE71" s="39"/>
      <c r="AF71" s="39"/>
      <c r="AG71" s="39"/>
      <c r="AH71" s="39"/>
      <c r="AI71" s="39"/>
      <c r="AJ71" s="39"/>
      <c r="AK71" s="39"/>
      <c r="AL71" s="39"/>
      <c r="AM71" s="39"/>
      <c r="AN71" s="39"/>
      <c r="AO71" s="39"/>
      <c r="AP71" s="39"/>
      <c r="AQ71" s="39"/>
      <c r="AR71" s="39"/>
      <c r="AS71" s="39"/>
      <c r="AT71" s="39"/>
      <c r="AU71" s="39"/>
      <c r="AV71" s="39"/>
      <c r="AW71" s="39"/>
      <c r="AX71" s="39"/>
      <c r="AY71" s="39"/>
      <c r="AZ71" s="39"/>
      <c r="BA71" s="39"/>
      <c r="BB71" s="39"/>
      <c r="BC71" s="39"/>
      <c r="BD71" s="39"/>
      <c r="BE71" s="39"/>
      <c r="BF71" s="39"/>
      <c r="BG71" s="39"/>
      <c r="BH71" s="39"/>
      <c r="BI71" s="39"/>
      <c r="BJ71" s="39"/>
      <c r="BK71" s="39"/>
      <c r="BL71" s="39"/>
      <c r="BM71" s="39"/>
      <c r="BN71" s="39"/>
      <c r="BO71" s="39"/>
      <c r="BP71" s="39"/>
      <c r="BQ71" s="39"/>
      <c r="BR71" s="39"/>
      <c r="BS71" s="39"/>
      <c r="BT71" s="39"/>
      <c r="BU71" s="39"/>
      <c r="BV71" s="39"/>
      <c r="BW71" s="39"/>
      <c r="BX71" s="39"/>
      <c r="BY71" s="39"/>
      <c r="BZ71" s="39"/>
      <c r="CA71" s="39"/>
      <c r="CB71" s="39"/>
      <c r="CC71" s="39"/>
      <c r="CD71" s="39"/>
      <c r="CE71" s="39"/>
      <c r="CF71" s="39"/>
      <c r="CG71" s="39"/>
      <c r="CH71" s="39"/>
      <c r="CI71" s="39"/>
      <c r="CJ71" s="39"/>
      <c r="CK71" s="39"/>
      <c r="CL71" s="39"/>
      <c r="CM71" s="39"/>
      <c r="CN71" s="39"/>
      <c r="CO71" s="39"/>
      <c r="CP71" s="39"/>
      <c r="CQ71" s="39"/>
      <c r="CR71" s="39"/>
      <c r="CS71" s="39"/>
      <c r="CT71" s="39"/>
      <c r="CU71" s="39"/>
      <c r="CV71" s="39"/>
      <c r="CW71" s="39"/>
      <c r="CX71" s="39"/>
      <c r="CY71" s="39"/>
      <c r="CZ71" s="39"/>
      <c r="DA71" s="39"/>
      <c r="DB71" s="39"/>
      <c r="DC71" s="39"/>
      <c r="DD71" s="39"/>
      <c r="DE71" s="39"/>
      <c r="DF71" s="39"/>
      <c r="DG71" s="39"/>
      <c r="DH71" s="39"/>
      <c r="DI71" s="39"/>
      <c r="DJ71" s="39"/>
      <c r="DK71" s="39"/>
      <c r="DL71" s="39"/>
      <c r="DM71" s="39"/>
      <c r="DN71" s="39"/>
      <c r="DO71" s="39"/>
      <c r="DP71" s="39"/>
      <c r="DQ71" s="39"/>
      <c r="DR71" s="39"/>
      <c r="DS71" s="39"/>
      <c r="DT71" s="39"/>
      <c r="DU71" s="39"/>
      <c r="DV71" s="39"/>
      <c r="DW71" s="39"/>
      <c r="DX71" s="39"/>
      <c r="DY71" s="39"/>
      <c r="DZ71" s="39"/>
      <c r="EA71" s="39"/>
      <c r="EB71" s="39"/>
      <c r="EC71" s="39"/>
      <c r="ED71" s="39"/>
      <c r="EE71" s="39"/>
      <c r="EF71" s="39"/>
      <c r="EG71" s="39"/>
      <c r="EH71" s="39"/>
      <c r="EI71" s="39"/>
      <c r="EJ71" s="39"/>
      <c r="EK71" s="39"/>
      <c r="EL71" s="39"/>
      <c r="EM71" s="39"/>
      <c r="EN71" s="39"/>
      <c r="EO71" s="39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</row>
    <row r="72" spans="1:228" s="39" customFormat="1">
      <c r="A72" s="52" t="s">
        <v>139</v>
      </c>
      <c r="B72" s="156"/>
      <c r="C72" s="188"/>
      <c r="D72" s="188"/>
      <c r="E72" s="189"/>
      <c r="F72" s="188"/>
      <c r="G72" s="190">
        <v>0.01</v>
      </c>
      <c r="H72" s="191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</row>
    <row r="73" spans="1:228" s="39" customFormat="1">
      <c r="A73" s="49" t="s">
        <v>108</v>
      </c>
      <c r="B73" s="156"/>
      <c r="C73" s="188"/>
      <c r="D73" s="188"/>
      <c r="E73" s="189"/>
      <c r="F73" s="188"/>
      <c r="G73" s="190">
        <v>0</v>
      </c>
      <c r="H73" s="54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</row>
    <row r="74" spans="1:228" s="39" customFormat="1" ht="13.5" thickBot="1">
      <c r="A74" s="57" t="s">
        <v>111</v>
      </c>
      <c r="B74" s="32"/>
      <c r="C74" s="157"/>
      <c r="D74" s="157"/>
      <c r="E74" s="158"/>
      <c r="F74" s="157"/>
      <c r="G74" s="159">
        <f>SUM(G72:G73)</f>
        <v>0.01</v>
      </c>
      <c r="H74" s="160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</row>
    <row r="75" spans="1:228" s="26" customFormat="1" ht="13.5" thickBot="1">
      <c r="A75" s="58" t="s">
        <v>122</v>
      </c>
      <c r="B75" s="59"/>
      <c r="C75" s="59"/>
      <c r="D75" s="59"/>
      <c r="E75" s="125"/>
      <c r="F75" s="59"/>
      <c r="G75" s="45">
        <f>G11+G14+G17+G21+G24+G27+G34+G50+G53+G56+G59+G62+G65+G68+G71+G74</f>
        <v>158492.26999999999</v>
      </c>
      <c r="H75" s="60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39"/>
      <c r="W75" s="39"/>
      <c r="X75" s="39"/>
      <c r="Y75" s="39"/>
      <c r="Z75" s="39"/>
      <c r="AA75" s="39"/>
      <c r="AB75" s="39"/>
      <c r="AC75" s="39"/>
      <c r="AD75" s="39"/>
      <c r="AE75" s="39"/>
      <c r="AF75" s="39"/>
      <c r="AG75" s="39"/>
      <c r="AH75" s="39"/>
      <c r="AI75" s="39"/>
      <c r="AJ75" s="39"/>
      <c r="AK75" s="39"/>
      <c r="AL75" s="39"/>
      <c r="AM75" s="39"/>
      <c r="AN75" s="39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  <c r="BM75" s="39"/>
      <c r="BN75" s="39"/>
      <c r="BO75" s="39"/>
      <c r="BP75" s="39"/>
      <c r="BQ75" s="39"/>
      <c r="BR75" s="39"/>
      <c r="BS75" s="39"/>
      <c r="BT75" s="39"/>
      <c r="BU75" s="39"/>
      <c r="BV75" s="39"/>
      <c r="BW75" s="39"/>
      <c r="BX75" s="39"/>
      <c r="BY75" s="39"/>
      <c r="BZ75" s="39"/>
      <c r="CA75" s="39"/>
      <c r="CB75" s="39"/>
      <c r="CC75" s="39"/>
      <c r="CD75" s="39"/>
      <c r="CE75" s="39"/>
      <c r="CF75" s="39"/>
      <c r="CG75" s="39"/>
      <c r="CH75" s="39"/>
      <c r="CI75" s="39"/>
      <c r="CJ75" s="39"/>
      <c r="CK75" s="39"/>
      <c r="CL75" s="39"/>
      <c r="CM75" s="39"/>
      <c r="CN75" s="39"/>
      <c r="CO75" s="39"/>
      <c r="CP75" s="39"/>
      <c r="CQ75" s="39"/>
      <c r="CR75" s="39"/>
      <c r="CS75" s="39"/>
      <c r="CT75" s="39"/>
      <c r="CU75" s="39"/>
      <c r="CV75" s="39"/>
      <c r="CW75" s="39"/>
      <c r="CX75" s="39"/>
      <c r="CY75" s="39"/>
      <c r="CZ75" s="39"/>
      <c r="DA75" s="39"/>
      <c r="DB75" s="39"/>
      <c r="DC75" s="39"/>
      <c r="DD75" s="39"/>
      <c r="DE75" s="39"/>
      <c r="DF75" s="39"/>
      <c r="DG75" s="39"/>
      <c r="DH75" s="39"/>
      <c r="DI75" s="39"/>
      <c r="DJ75" s="39"/>
      <c r="DK75" s="39"/>
      <c r="DL75" s="39"/>
      <c r="DM75" s="39"/>
      <c r="DN75" s="39"/>
      <c r="DO75" s="39"/>
      <c r="DP75" s="39"/>
      <c r="DQ75" s="39"/>
      <c r="DR75" s="39"/>
      <c r="DS75" s="39"/>
      <c r="DT75" s="39"/>
      <c r="DU75" s="39"/>
      <c r="DV75" s="39"/>
      <c r="DW75" s="39"/>
      <c r="DX75" s="39"/>
      <c r="DY75" s="39"/>
      <c r="DZ75" s="39"/>
      <c r="EA75" s="39"/>
      <c r="EB75" s="39"/>
      <c r="EC75" s="39"/>
      <c r="ED75" s="39"/>
      <c r="EE75" s="39"/>
      <c r="EF75" s="39"/>
      <c r="EG75" s="39"/>
      <c r="EH75" s="39"/>
      <c r="EI75" s="39"/>
      <c r="EJ75" s="39"/>
      <c r="EK75" s="39"/>
      <c r="EL75" s="39"/>
      <c r="EM75" s="39"/>
      <c r="EN75" s="39"/>
      <c r="EO75" s="39"/>
      <c r="EP75" s="57"/>
      <c r="EQ75" s="57"/>
      <c r="ER75" s="57"/>
      <c r="ES75" s="57"/>
      <c r="ET75" s="57"/>
      <c r="EU75" s="57"/>
      <c r="EV75" s="57"/>
      <c r="EW75" s="57"/>
      <c r="EX75" s="57"/>
      <c r="EY75" s="57"/>
      <c r="EZ75" s="57"/>
      <c r="FA75" s="57"/>
      <c r="FB75" s="57"/>
      <c r="FC75" s="57"/>
      <c r="FD75" s="57"/>
      <c r="FE75" s="57"/>
      <c r="FF75" s="57"/>
      <c r="FG75" s="57"/>
      <c r="FH75" s="57"/>
      <c r="FI75" s="57"/>
      <c r="FJ75" s="57"/>
      <c r="FK75" s="57"/>
      <c r="FL75" s="57"/>
      <c r="FM75" s="57"/>
      <c r="FN75" s="57"/>
      <c r="FO75" s="57"/>
      <c r="FP75" s="57"/>
      <c r="FQ75" s="57"/>
      <c r="FR75" s="57"/>
      <c r="FS75" s="57"/>
      <c r="FT75" s="57"/>
      <c r="FU75" s="57"/>
      <c r="FV75" s="57"/>
      <c r="FW75" s="57"/>
      <c r="FX75" s="57"/>
      <c r="FY75" s="57"/>
      <c r="FZ75" s="57"/>
      <c r="GA75" s="57"/>
      <c r="GB75" s="57"/>
      <c r="GC75" s="57"/>
      <c r="GD75" s="57"/>
      <c r="GE75" s="57"/>
      <c r="GF75" s="57"/>
      <c r="GG75" s="57"/>
      <c r="GH75" s="57"/>
      <c r="GI75" s="57"/>
      <c r="GJ75" s="57"/>
      <c r="GK75" s="57"/>
      <c r="GL75" s="57"/>
      <c r="GM75" s="57"/>
      <c r="GN75" s="57"/>
      <c r="GO75" s="57"/>
      <c r="GP75" s="57"/>
      <c r="GQ75" s="57"/>
      <c r="GR75" s="57"/>
      <c r="GS75" s="57"/>
      <c r="GT75" s="57"/>
      <c r="GU75" s="57"/>
      <c r="GV75" s="57"/>
      <c r="GW75" s="57"/>
      <c r="GX75" s="57"/>
      <c r="GY75" s="57"/>
      <c r="GZ75" s="57"/>
      <c r="HA75" s="57"/>
      <c r="HB75" s="57"/>
      <c r="HC75" s="57"/>
      <c r="HD75" s="57"/>
      <c r="HE75" s="57"/>
      <c r="HF75" s="57"/>
      <c r="HG75" s="57"/>
      <c r="HH75" s="57"/>
      <c r="HI75" s="57"/>
      <c r="HJ75" s="57"/>
      <c r="HK75" s="57"/>
      <c r="HL75" s="57"/>
      <c r="HM75" s="57"/>
      <c r="HN75" s="57"/>
      <c r="HO75" s="57"/>
      <c r="HP75" s="57"/>
      <c r="HQ75" s="57"/>
      <c r="HR75" s="57"/>
      <c r="HS75" s="57"/>
      <c r="HT75" s="57"/>
    </row>
    <row r="76" spans="1:228"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  <c r="AX76" s="26"/>
      <c r="AY76" s="26"/>
      <c r="AZ76" s="26"/>
      <c r="BA76" s="26"/>
      <c r="BB76" s="26"/>
      <c r="BC76" s="26"/>
      <c r="BD76" s="26"/>
      <c r="BE76" s="26"/>
      <c r="BF76" s="26"/>
      <c r="BG76" s="26"/>
      <c r="BH76" s="26"/>
      <c r="BI76" s="26"/>
      <c r="BJ76" s="26"/>
      <c r="BK76" s="26"/>
      <c r="BL76" s="26"/>
      <c r="BM76" s="26"/>
      <c r="BN76" s="26"/>
      <c r="BO76" s="26"/>
      <c r="BP76" s="26"/>
      <c r="BQ76" s="26"/>
      <c r="BR76" s="26"/>
      <c r="BS76" s="26"/>
      <c r="BT76" s="26"/>
      <c r="BU76" s="26"/>
      <c r="BV76" s="26"/>
      <c r="BW76" s="26"/>
      <c r="BX76" s="26"/>
      <c r="BY76" s="26"/>
      <c r="BZ76" s="26"/>
      <c r="CA76" s="26"/>
      <c r="CB76" s="26"/>
      <c r="CC76" s="26"/>
      <c r="CD76" s="26"/>
      <c r="CE76" s="26"/>
      <c r="CF76" s="26"/>
      <c r="CG76" s="26"/>
      <c r="CH76" s="26"/>
      <c r="CI76" s="26"/>
      <c r="CJ76" s="26"/>
      <c r="CK76" s="26"/>
      <c r="CL76" s="26"/>
      <c r="CM76" s="26"/>
      <c r="CN76" s="26"/>
      <c r="CO76" s="26"/>
      <c r="CP76" s="26"/>
      <c r="CQ76" s="26"/>
      <c r="CR76" s="26"/>
      <c r="CS76" s="26"/>
      <c r="CT76" s="26"/>
      <c r="CU76" s="26"/>
      <c r="CV76" s="26"/>
      <c r="CW76" s="26"/>
      <c r="CX76" s="26"/>
      <c r="CY76" s="26"/>
      <c r="CZ76" s="26"/>
      <c r="DA76" s="26"/>
      <c r="DB76" s="26"/>
      <c r="DC76" s="26"/>
      <c r="DD76" s="26"/>
      <c r="DE76" s="26"/>
      <c r="DF76" s="26"/>
      <c r="DG76" s="26"/>
      <c r="DH76" s="26"/>
      <c r="DI76" s="26"/>
      <c r="DJ76" s="26"/>
      <c r="DK76" s="26"/>
      <c r="DL76" s="26"/>
      <c r="DM76" s="26"/>
      <c r="DN76" s="26"/>
      <c r="DO76" s="26"/>
      <c r="DP76" s="26"/>
      <c r="DQ76" s="26"/>
      <c r="DR76" s="26"/>
      <c r="DS76" s="26"/>
      <c r="DT76" s="26"/>
      <c r="DU76" s="26"/>
      <c r="DV76" s="26"/>
      <c r="DW76" s="26"/>
      <c r="DX76" s="26"/>
      <c r="DY76" s="26"/>
      <c r="DZ76" s="26"/>
      <c r="EA76" s="26"/>
      <c r="EB76" s="26"/>
      <c r="EC76" s="26"/>
      <c r="ED76" s="26"/>
      <c r="EE76" s="26"/>
      <c r="EF76" s="26"/>
      <c r="EG76" s="26"/>
      <c r="EH76" s="26"/>
      <c r="EI76" s="26"/>
      <c r="EJ76" s="26"/>
      <c r="EK76" s="26"/>
      <c r="EL76" s="26"/>
      <c r="EM76" s="26"/>
      <c r="EN76" s="26"/>
      <c r="EO76" s="26"/>
      <c r="EP76" s="26"/>
      <c r="EQ76" s="26"/>
      <c r="ER76" s="26"/>
      <c r="ES76" s="26"/>
      <c r="ET76" s="26"/>
      <c r="EU76" s="26"/>
      <c r="EV76" s="26"/>
      <c r="EW76" s="26"/>
      <c r="EX76" s="26"/>
      <c r="EY76" s="26"/>
      <c r="EZ76" s="26"/>
      <c r="FA76" s="26"/>
      <c r="FB76" s="26"/>
      <c r="FC76" s="26"/>
      <c r="FD76" s="26"/>
      <c r="FE76" s="26"/>
      <c r="FF76" s="26"/>
      <c r="FG76" s="26"/>
      <c r="FH76" s="26"/>
      <c r="FI76" s="26"/>
      <c r="FJ76" s="26"/>
      <c r="FK76" s="26"/>
      <c r="FL76" s="26"/>
      <c r="FM76" s="26"/>
      <c r="FN76" s="26"/>
      <c r="FO76" s="26"/>
      <c r="FP76" s="26"/>
      <c r="FQ76" s="26"/>
      <c r="FR76" s="26"/>
      <c r="FS76" s="26"/>
      <c r="FT76" s="26"/>
      <c r="FU76" s="26"/>
      <c r="FV76" s="26"/>
      <c r="FW76" s="26"/>
      <c r="FX76" s="26"/>
      <c r="FY76" s="26"/>
      <c r="FZ76" s="26"/>
      <c r="GA76" s="26"/>
      <c r="GB76" s="26"/>
      <c r="GC76" s="26"/>
      <c r="GD76" s="26"/>
      <c r="GE76" s="26"/>
      <c r="GF76" s="26"/>
      <c r="GG76" s="26"/>
      <c r="GH76" s="26"/>
      <c r="GI76" s="26"/>
      <c r="GJ76" s="26"/>
      <c r="GK76" s="26"/>
      <c r="GL76" s="26"/>
      <c r="GM76" s="26"/>
      <c r="GN76" s="26"/>
      <c r="GO76" s="26"/>
      <c r="GP76" s="26"/>
      <c r="GQ76" s="26"/>
      <c r="GR76" s="26"/>
      <c r="GS76" s="26"/>
      <c r="GT76" s="26"/>
      <c r="GU76" s="26"/>
      <c r="GV76" s="26"/>
      <c r="GW76" s="26"/>
      <c r="GX76" s="26"/>
      <c r="GY76" s="26"/>
      <c r="GZ76" s="26"/>
      <c r="HA76" s="26"/>
      <c r="HB76" s="26"/>
      <c r="HC76" s="26"/>
      <c r="HD76" s="26"/>
      <c r="HE76" s="26"/>
      <c r="HF76" s="26"/>
      <c r="HG76" s="26"/>
      <c r="HH76" s="26"/>
      <c r="HI76" s="26"/>
      <c r="HJ76" s="26"/>
      <c r="HK76" s="26"/>
      <c r="HL76" s="26"/>
      <c r="HM76" s="26"/>
      <c r="HN76" s="26"/>
      <c r="HO76" s="26"/>
      <c r="HP76" s="26"/>
      <c r="HQ76" s="26"/>
      <c r="HR76" s="26"/>
      <c r="HS76" s="26"/>
      <c r="HT76" s="26"/>
    </row>
  </sheetData>
  <sheetProtection selectLockedCells="1" selectUnlockedCells="1"/>
  <mergeCells count="4">
    <mergeCell ref="A5:G5"/>
    <mergeCell ref="A1:G1"/>
    <mergeCell ref="A3:G3"/>
    <mergeCell ref="A4:G4"/>
  </mergeCells>
  <phoneticPr fontId="0" type="noConversion"/>
  <printOptions horizontalCentered="1"/>
  <pageMargins left="0.35416666666666669" right="0.35416666666666669" top="0.39374999999999999" bottom="0.39374999999999999" header="0.51180555555555551" footer="0.51180555555555551"/>
  <pageSetup paperSize="9" scale="80" firstPageNumber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personal</vt:lpstr>
      <vt:lpstr>materiale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PETRUTA PREDEL</dc:creator>
  <cp:lastModifiedBy>olimpia.surdu</cp:lastModifiedBy>
  <cp:lastPrinted>2018-10-17T10:19:42Z</cp:lastPrinted>
  <dcterms:created xsi:type="dcterms:W3CDTF">2016-01-19T13:06:09Z</dcterms:created>
  <dcterms:modified xsi:type="dcterms:W3CDTF">2018-10-17T10:20:50Z</dcterms:modified>
</cp:coreProperties>
</file>