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personal!$C$1:$G$35</definedName>
  </definedNames>
  <calcPr calcId="125725"/>
</workbook>
</file>

<file path=xl/calcChain.xml><?xml version="1.0" encoding="utf-8"?>
<calcChain xmlns="http://schemas.openxmlformats.org/spreadsheetml/2006/main">
  <c r="G64" i="2"/>
  <c r="G55"/>
  <c r="G52"/>
  <c r="G25"/>
  <c r="G12"/>
  <c r="G67"/>
  <c r="G61"/>
  <c r="G48"/>
  <c r="G18"/>
  <c r="F35" i="1"/>
  <c r="F19"/>
  <c r="F16"/>
  <c r="G35" i="2"/>
  <c r="G22"/>
  <c r="F12" i="1"/>
  <c r="F31"/>
  <c r="F28"/>
  <c r="F25"/>
  <c r="F22"/>
  <c r="G68" i="2" l="1"/>
  <c r="F36" i="1"/>
</calcChain>
</file>

<file path=xl/sharedStrings.xml><?xml version="1.0" encoding="utf-8"?>
<sst xmlns="http://schemas.openxmlformats.org/spreadsheetml/2006/main" count="196" uniqueCount="136">
  <si>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</si>
  <si>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</si>
  <si>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</si>
  <si>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</si>
  <si>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</si>
  <si>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</si>
  <si>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</si>
  <si>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</si>
  <si>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</si>
  <si>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</si>
  <si>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</si>
  <si>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</si>
  <si>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</si>
  <si>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</si>
  <si>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</si>
  <si>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</si>
  <si>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</si>
  <si>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</si>
  <si>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</si>
  <si>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</si>
  <si>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</si>
  <si>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</si>
  <si>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</si>
  <si>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</si>
  <si>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</si>
  <si>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</si>
  <si>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</si>
  <si>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</si>
  <si>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</si>
  <si>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</si>
  <si>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</si>
  <si>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</si>
  <si>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</si>
  <si>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</si>
  <si>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</si>
  <si>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</si>
  <si>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</si>
  <si>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</si>
  <si>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</si>
  <si>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</si>
  <si>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</si>
  <si>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</si>
  <si>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</si>
  <si>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</si>
  <si>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</si>
  <si>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</si>
  <si>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</si>
  <si>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</si>
  <si>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</si>
  <si>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</si>
  <si>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</si>
  <si>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</si>
  <si>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</si>
  <si>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</si>
  <si>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</si>
  <si>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</si>
  <si>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</si>
  <si>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</si>
  <si>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</si>
  <si>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ORANGE ROMANIA SA</t>
  </si>
  <si>
    <t>chelt.telef.mobil</t>
  </si>
  <si>
    <t>Total 20.01.08</t>
  </si>
  <si>
    <t>chelt.telef.fix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</si>
  <si>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</si>
  <si>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</si>
  <si>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</si>
  <si>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</si>
  <si>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</si>
  <si>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</si>
  <si>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</si>
  <si>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</si>
  <si>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</si>
  <si>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</si>
  <si>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</si>
  <si>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</si>
  <si>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</si>
  <si>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TELEKOM ROMANIA SA</t>
  </si>
  <si>
    <t>RCS&amp;RDS BUCURESTI</t>
  </si>
  <si>
    <t>abonament cablu tv</t>
  </si>
  <si>
    <t>ROMANIAN SECURITY SYSTEMS BUCURESTI</t>
  </si>
  <si>
    <t>O.N.R.C. BUCURESTI</t>
  </si>
  <si>
    <t>cota parte div.ch.comune</t>
  </si>
  <si>
    <t>servicii paza</t>
  </si>
  <si>
    <t>CEC</t>
  </si>
  <si>
    <t>20.30.1</t>
  </si>
  <si>
    <t>Total 20.30.1</t>
  </si>
  <si>
    <t>Subtotal 10.01.13</t>
  </si>
  <si>
    <t>indemnizatii concediu medical platit din fd.CASS</t>
  </si>
  <si>
    <t>indemnizatii concediu medical platit din fd.CASS numerar</t>
  </si>
  <si>
    <t>SPECTRUM SRL BRAILA</t>
  </si>
  <si>
    <t>rechizite</t>
  </si>
  <si>
    <t>ENGIE ROMANIA SA</t>
  </si>
  <si>
    <t>gaze naturale</t>
  </si>
  <si>
    <t>20.01.05</t>
  </si>
  <si>
    <t>ROMPETROL SRL</t>
  </si>
  <si>
    <t>bonuri val.carb.auto</t>
  </si>
  <si>
    <t>Total 20.01.05</t>
  </si>
  <si>
    <t>Subtotal 20.01.06</t>
  </si>
  <si>
    <t>A.J.P.I.S.BRAILA</t>
  </si>
  <si>
    <t>CONFIDENT SERV SRL BRAILA</t>
  </si>
  <si>
    <t>chelt.comune paza</t>
  </si>
  <si>
    <t>Subtotal 20.30.1</t>
  </si>
  <si>
    <t>Total 20.11</t>
  </si>
  <si>
    <t>Total 20.25</t>
  </si>
  <si>
    <t>20.30.03</t>
  </si>
  <si>
    <t>Total 20.30.03</t>
  </si>
  <si>
    <t>perioada: 01.04 - 30.04.2017</t>
  </si>
  <si>
    <t>aprilie</t>
  </si>
  <si>
    <t>diurna deplasare salariati</t>
  </si>
  <si>
    <t>Total aprilie 2017</t>
  </si>
  <si>
    <t>CEDAROM TRADE SRL BRAILA</t>
  </si>
  <si>
    <t>toner imprimanta,toner copiator</t>
  </si>
  <si>
    <t>OBSIDIAN COM SRL BRAILA</t>
  </si>
  <si>
    <t>Subtotal 20.01.05</t>
  </si>
  <si>
    <t>D.R.P.CONSTANTA</t>
  </si>
  <si>
    <t>taxe postale</t>
  </si>
  <si>
    <t>AGROTELEBIT SRL BRAILA</t>
  </si>
  <si>
    <t>DISTRISAN SRL BRAILA</t>
  </si>
  <si>
    <t>verificare prize de pamant</t>
  </si>
  <si>
    <t>abonament service telecom</t>
  </si>
  <si>
    <t>service mentenanta</t>
  </si>
  <si>
    <t>CASA JUDETEANA DE PENSII BRAILA</t>
  </si>
  <si>
    <t>monitorizare interventii</t>
  </si>
  <si>
    <t>cv felicitari</t>
  </si>
  <si>
    <t>CERTSIGN SA BUCURESTI</t>
  </si>
  <si>
    <t>reinnoire certificat digital</t>
  </si>
  <si>
    <t>abonament buletinul insolventei</t>
  </si>
  <si>
    <t>I.T.M. BRAILA</t>
  </si>
  <si>
    <t>avans deplasare salariati</t>
  </si>
  <si>
    <t>FV</t>
  </si>
  <si>
    <t>restituit sold neutilizat</t>
  </si>
  <si>
    <t>Subtotal 20.11</t>
  </si>
  <si>
    <t>Subtotal 20.25</t>
  </si>
  <si>
    <t>subtotal 20.30.03</t>
  </si>
  <si>
    <t>cv anunt licitatie</t>
  </si>
  <si>
    <t>PROFESIONAL GLOBAL PRESS SRL BUCURESTI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</si>
</sst>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88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9" xfId="0" applyFont="1" applyBorder="1"/>
    <xf numFmtId="0" fontId="5" fillId="0" borderId="11" xfId="0" applyFont="1" applyBorder="1"/>
    <xf numFmtId="0" fontId="0" fillId="0" borderId="30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6"/>
  <sheetViews>
    <sheetView tabSelected="1" topLeftCell="C5" workbookViewId="0">
      <selection activeCell="G15" sqref="G15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106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458433</v>
      </c>
      <c r="G9" s="6"/>
    </row>
    <row r="10" spans="3:8">
      <c r="C10" s="7" t="s">
        <v>5</v>
      </c>
      <c r="D10" s="55" t="s">
        <v>107</v>
      </c>
      <c r="E10" s="55">
        <v>13</v>
      </c>
      <c r="F10" s="8">
        <v>144795</v>
      </c>
      <c r="G10" s="4" t="s">
        <v>75</v>
      </c>
    </row>
    <row r="11" spans="3:8">
      <c r="C11" s="7"/>
      <c r="D11" s="55" t="s">
        <v>107</v>
      </c>
      <c r="E11" s="55">
        <v>15</v>
      </c>
      <c r="F11" s="8">
        <v>2011</v>
      </c>
      <c r="G11" s="4" t="s">
        <v>27</v>
      </c>
    </row>
    <row r="12" spans="3:8" ht="13.5" thickBot="1">
      <c r="C12" s="9" t="s">
        <v>6</v>
      </c>
      <c r="D12" s="62"/>
      <c r="E12" s="56"/>
      <c r="F12" s="10">
        <f>SUM(F9:F11)</f>
        <v>605239</v>
      </c>
      <c r="G12" s="5"/>
    </row>
    <row r="13" spans="3:8">
      <c r="C13" s="12" t="s">
        <v>86</v>
      </c>
      <c r="D13" s="81"/>
      <c r="E13" s="82"/>
      <c r="F13" s="13">
        <v>102</v>
      </c>
      <c r="G13" s="12"/>
    </row>
    <row r="14" spans="3:8">
      <c r="C14" s="3" t="s">
        <v>7</v>
      </c>
      <c r="D14" s="55" t="s">
        <v>107</v>
      </c>
      <c r="E14" s="82">
        <v>14</v>
      </c>
      <c r="F14" s="13">
        <v>68</v>
      </c>
      <c r="G14" s="4" t="s">
        <v>108</v>
      </c>
    </row>
    <row r="15" spans="3:8">
      <c r="D15" s="55" t="s">
        <v>107</v>
      </c>
      <c r="E15" s="57">
        <v>24</v>
      </c>
      <c r="F15" s="8">
        <v>34</v>
      </c>
      <c r="G15" s="4" t="s">
        <v>108</v>
      </c>
    </row>
    <row r="16" spans="3:8" ht="13.5" thickBot="1">
      <c r="C16" s="67" t="s">
        <v>8</v>
      </c>
      <c r="D16" s="68"/>
      <c r="E16" s="68"/>
      <c r="F16" s="69">
        <f>SUM(F13:F15)</f>
        <v>204</v>
      </c>
      <c r="G16" s="70"/>
    </row>
    <row r="17" spans="3:7">
      <c r="C17" s="43" t="s">
        <v>74</v>
      </c>
      <c r="D17" s="64"/>
      <c r="E17" s="64"/>
      <c r="F17" s="65">
        <v>4920</v>
      </c>
      <c r="G17" s="66"/>
    </row>
    <row r="18" spans="3:7">
      <c r="C18" s="18" t="s">
        <v>9</v>
      </c>
      <c r="D18" s="55"/>
      <c r="E18" s="60"/>
      <c r="F18" s="15">
        <v>0</v>
      </c>
      <c r="G18" s="63"/>
    </row>
    <row r="19" spans="3:7" ht="13.5" thickBot="1">
      <c r="C19" s="9" t="s">
        <v>10</v>
      </c>
      <c r="D19" s="58"/>
      <c r="E19" s="58"/>
      <c r="F19" s="10">
        <f>SUM(F17:F18)</f>
        <v>4920</v>
      </c>
      <c r="G19" s="19"/>
    </row>
    <row r="20" spans="3:7">
      <c r="C20" s="14" t="s">
        <v>11</v>
      </c>
      <c r="D20" s="60"/>
      <c r="E20" s="60"/>
      <c r="F20" s="15">
        <v>72780</v>
      </c>
      <c r="G20" s="14"/>
    </row>
    <row r="21" spans="3:7">
      <c r="C21" s="3" t="s">
        <v>12</v>
      </c>
      <c r="D21" s="55" t="s">
        <v>107</v>
      </c>
      <c r="E21" s="59">
        <v>14</v>
      </c>
      <c r="F21" s="8">
        <v>23308</v>
      </c>
      <c r="G21" s="4" t="s">
        <v>31</v>
      </c>
    </row>
    <row r="22" spans="3:7" ht="13.5" thickBot="1">
      <c r="C22" s="9" t="s">
        <v>13</v>
      </c>
      <c r="D22" s="58"/>
      <c r="E22" s="58"/>
      <c r="F22" s="10">
        <f>SUM(F20:F21)</f>
        <v>96088</v>
      </c>
      <c r="G22" s="17"/>
    </row>
    <row r="23" spans="3:7">
      <c r="C23" s="14" t="s">
        <v>14</v>
      </c>
      <c r="D23" s="60"/>
      <c r="E23" s="60"/>
      <c r="F23" s="15">
        <v>2334</v>
      </c>
      <c r="G23" s="16"/>
    </row>
    <row r="24" spans="3:7">
      <c r="C24" s="3" t="s">
        <v>15</v>
      </c>
      <c r="D24" s="55" t="s">
        <v>107</v>
      </c>
      <c r="E24" s="59">
        <v>14</v>
      </c>
      <c r="F24" s="15">
        <v>744</v>
      </c>
      <c r="G24" s="4" t="s">
        <v>32</v>
      </c>
    </row>
    <row r="25" spans="3:7" ht="13.5" thickBot="1">
      <c r="C25" s="9" t="s">
        <v>16</v>
      </c>
      <c r="D25" s="58"/>
      <c r="E25" s="58"/>
      <c r="F25" s="10">
        <f>SUM(F23:F24)</f>
        <v>3078</v>
      </c>
      <c r="G25" s="17"/>
    </row>
    <row r="26" spans="3:7">
      <c r="C26" s="20" t="s">
        <v>17</v>
      </c>
      <c r="D26" s="61"/>
      <c r="E26" s="61"/>
      <c r="F26" s="21">
        <v>24095</v>
      </c>
      <c r="G26" s="22"/>
    </row>
    <row r="27" spans="3:7">
      <c r="C27" s="18" t="s">
        <v>18</v>
      </c>
      <c r="D27" s="55" t="s">
        <v>107</v>
      </c>
      <c r="E27" s="59">
        <v>14</v>
      </c>
      <c r="F27" s="15">
        <v>7634</v>
      </c>
      <c r="G27" s="4" t="s">
        <v>33</v>
      </c>
    </row>
    <row r="28" spans="3:7" ht="13.5" thickBot="1">
      <c r="C28" s="9" t="s">
        <v>19</v>
      </c>
      <c r="D28" s="58"/>
      <c r="E28" s="58"/>
      <c r="F28" s="10">
        <f>SUM(F26:F27)</f>
        <v>31729</v>
      </c>
      <c r="G28" s="17"/>
    </row>
    <row r="29" spans="3:7">
      <c r="C29" s="14" t="s">
        <v>20</v>
      </c>
      <c r="D29" s="59"/>
      <c r="E29" s="60"/>
      <c r="F29" s="15">
        <v>692</v>
      </c>
      <c r="G29" s="16"/>
    </row>
    <row r="30" spans="3:7">
      <c r="C30" s="3" t="s">
        <v>21</v>
      </c>
      <c r="D30" s="55" t="s">
        <v>107</v>
      </c>
      <c r="E30" s="59">
        <v>14</v>
      </c>
      <c r="F30" s="8">
        <v>222</v>
      </c>
      <c r="G30" s="4" t="s">
        <v>34</v>
      </c>
    </row>
    <row r="31" spans="3:7" ht="13.5" thickBot="1">
      <c r="C31" s="9" t="s">
        <v>22</v>
      </c>
      <c r="D31" s="58"/>
      <c r="E31" s="58"/>
      <c r="F31" s="10">
        <f>SUM(F29:F30)</f>
        <v>914</v>
      </c>
      <c r="G31" s="17"/>
    </row>
    <row r="32" spans="3:7">
      <c r="C32" s="14" t="s">
        <v>23</v>
      </c>
      <c r="D32" s="60"/>
      <c r="E32" s="60"/>
      <c r="F32" s="15">
        <v>4826</v>
      </c>
      <c r="G32" s="14"/>
    </row>
    <row r="33" spans="3:7">
      <c r="C33" s="18" t="s">
        <v>24</v>
      </c>
      <c r="D33" s="55" t="s">
        <v>107</v>
      </c>
      <c r="E33" s="59">
        <v>13</v>
      </c>
      <c r="F33" s="13">
        <v>396</v>
      </c>
      <c r="G33" s="4" t="s">
        <v>87</v>
      </c>
    </row>
    <row r="34" spans="3:7">
      <c r="C34" s="83"/>
      <c r="D34" s="55" t="s">
        <v>107</v>
      </c>
      <c r="E34" s="57">
        <v>14</v>
      </c>
      <c r="F34" s="13">
        <v>1631</v>
      </c>
      <c r="G34" s="4" t="s">
        <v>88</v>
      </c>
    </row>
    <row r="35" spans="3:7">
      <c r="C35" s="11" t="s">
        <v>25</v>
      </c>
      <c r="D35" s="57"/>
      <c r="E35" s="57"/>
      <c r="F35" s="13">
        <f>SUM(F32:F34)</f>
        <v>6853</v>
      </c>
      <c r="G35" s="37"/>
    </row>
    <row r="36" spans="3:7" ht="13.5" thickBot="1">
      <c r="C36" s="71" t="s">
        <v>109</v>
      </c>
      <c r="D36" s="52"/>
      <c r="E36" s="52"/>
      <c r="F36" s="53">
        <f>F12+F16+F19+F22+F25+F28+F31+F35</f>
        <v>749025</v>
      </c>
      <c r="G36" s="38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8"/>
  <sheetViews>
    <sheetView topLeftCell="C58" workbookViewId="0">
      <selection activeCell="F4" sqref="F4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4.5703125" style="23" customWidth="1"/>
    <col min="6" max="6" width="18.42578125" style="23" customWidth="1"/>
    <col min="7" max="7" width="9.140625" style="27"/>
    <col min="8" max="8" width="26.7109375" customWidth="1"/>
  </cols>
  <sheetData>
    <row r="1" spans="1:8">
      <c r="A1" s="1" t="s">
        <v>26</v>
      </c>
      <c r="B1" s="26"/>
    </row>
    <row r="3" spans="1:8">
      <c r="A3" s="87" t="s">
        <v>29</v>
      </c>
      <c r="B3" s="87"/>
      <c r="C3" s="87"/>
      <c r="D3" s="87"/>
    </row>
    <row r="4" spans="1:8">
      <c r="A4" s="1" t="s">
        <v>35</v>
      </c>
      <c r="B4" s="26"/>
    </row>
    <row r="5" spans="1:8">
      <c r="A5" s="25" t="s">
        <v>106</v>
      </c>
      <c r="B5" s="26"/>
      <c r="C5" s="26"/>
      <c r="D5" s="28"/>
    </row>
    <row r="7" spans="1:8" s="26" customFormat="1" ht="54.75" customHeight="1">
      <c r="A7" s="29" t="s">
        <v>4</v>
      </c>
      <c r="B7" s="29" t="s">
        <v>0</v>
      </c>
      <c r="C7" s="29" t="s">
        <v>36</v>
      </c>
      <c r="D7" s="30" t="s">
        <v>37</v>
      </c>
      <c r="E7" s="29" t="s">
        <v>38</v>
      </c>
      <c r="F7" s="29" t="s">
        <v>39</v>
      </c>
      <c r="G7" s="31" t="s">
        <v>2</v>
      </c>
      <c r="H7" s="29" t="s">
        <v>3</v>
      </c>
    </row>
    <row r="8" spans="1:8" s="26" customFormat="1" ht="16.5" customHeight="1">
      <c r="A8" s="32" t="s">
        <v>42</v>
      </c>
      <c r="B8" s="29"/>
      <c r="C8" s="29"/>
      <c r="D8" s="30"/>
      <c r="E8" s="29"/>
      <c r="F8" s="29"/>
      <c r="G8" s="33">
        <v>1319.18</v>
      </c>
      <c r="H8" s="29"/>
    </row>
    <row r="9" spans="1:8" s="26" customFormat="1" ht="16.5" customHeight="1">
      <c r="A9" s="36" t="s">
        <v>40</v>
      </c>
      <c r="B9" s="34" t="s">
        <v>107</v>
      </c>
      <c r="C9" s="78">
        <v>27</v>
      </c>
      <c r="D9" s="79">
        <v>248</v>
      </c>
      <c r="E9" s="34" t="s">
        <v>110</v>
      </c>
      <c r="F9" s="78">
        <v>35071</v>
      </c>
      <c r="G9" s="33">
        <v>164.22</v>
      </c>
      <c r="H9" s="32" t="s">
        <v>111</v>
      </c>
    </row>
    <row r="10" spans="1:8">
      <c r="B10" s="34" t="s">
        <v>107</v>
      </c>
      <c r="C10" s="34">
        <v>27</v>
      </c>
      <c r="D10" s="34">
        <v>240</v>
      </c>
      <c r="E10" s="34" t="s">
        <v>112</v>
      </c>
      <c r="F10" s="34">
        <v>10818</v>
      </c>
      <c r="G10" s="35">
        <v>638.44000000000005</v>
      </c>
      <c r="H10" s="32" t="s">
        <v>90</v>
      </c>
    </row>
    <row r="11" spans="1:8">
      <c r="B11" s="34" t="s">
        <v>107</v>
      </c>
      <c r="C11" s="41">
        <v>28</v>
      </c>
      <c r="D11" s="41">
        <v>257</v>
      </c>
      <c r="E11" s="41" t="s">
        <v>89</v>
      </c>
      <c r="F11" s="41">
        <v>91639</v>
      </c>
      <c r="G11" s="42">
        <v>681.87</v>
      </c>
      <c r="H11" s="40" t="s">
        <v>90</v>
      </c>
    </row>
    <row r="12" spans="1:8" s="47" customFormat="1" ht="13.5" thickBot="1">
      <c r="A12" s="38" t="s">
        <v>41</v>
      </c>
      <c r="B12" s="46"/>
      <c r="C12" s="46"/>
      <c r="D12" s="46"/>
      <c r="E12" s="46"/>
      <c r="F12" s="46"/>
      <c r="G12" s="39">
        <f>SUM(G8:G11)</f>
        <v>2803.71</v>
      </c>
      <c r="H12" s="38"/>
    </row>
    <row r="13" spans="1:8">
      <c r="A13" s="43" t="s">
        <v>43</v>
      </c>
      <c r="B13" s="44"/>
      <c r="C13" s="44"/>
      <c r="D13" s="44"/>
      <c r="E13" s="44"/>
      <c r="F13" s="44"/>
      <c r="G13" s="45">
        <v>19425.79</v>
      </c>
      <c r="H13" s="43"/>
    </row>
    <row r="14" spans="1:8">
      <c r="A14" s="36" t="s">
        <v>44</v>
      </c>
      <c r="B14" s="34" t="s">
        <v>107</v>
      </c>
      <c r="C14" s="34">
        <v>27</v>
      </c>
      <c r="D14" s="34">
        <v>245</v>
      </c>
      <c r="E14" s="34" t="s">
        <v>45</v>
      </c>
      <c r="F14" s="34">
        <v>6200497995</v>
      </c>
      <c r="G14" s="35">
        <v>1706.84</v>
      </c>
      <c r="H14" s="32" t="s">
        <v>46</v>
      </c>
    </row>
    <row r="15" spans="1:8">
      <c r="A15" s="48"/>
      <c r="B15" s="34" t="s">
        <v>107</v>
      </c>
      <c r="C15" s="34">
        <v>27</v>
      </c>
      <c r="D15" s="41">
        <v>238</v>
      </c>
      <c r="E15" s="34" t="s">
        <v>91</v>
      </c>
      <c r="F15" s="41">
        <v>10507536597</v>
      </c>
      <c r="G15" s="42">
        <v>1232.8900000000001</v>
      </c>
      <c r="H15" s="32" t="s">
        <v>92</v>
      </c>
    </row>
    <row r="16" spans="1:8">
      <c r="A16" s="48"/>
      <c r="B16" s="34" t="s">
        <v>107</v>
      </c>
      <c r="C16" s="34">
        <v>27</v>
      </c>
      <c r="D16" s="41">
        <v>239</v>
      </c>
      <c r="E16" s="34" t="s">
        <v>45</v>
      </c>
      <c r="F16" s="41">
        <v>6200496523</v>
      </c>
      <c r="G16" s="42">
        <v>2125.66</v>
      </c>
      <c r="H16" s="32" t="s">
        <v>46</v>
      </c>
    </row>
    <row r="17" spans="1:8">
      <c r="A17" s="48"/>
      <c r="B17" s="34" t="s">
        <v>107</v>
      </c>
      <c r="C17" s="34">
        <v>27</v>
      </c>
      <c r="D17" s="41">
        <v>249</v>
      </c>
      <c r="E17" s="34" t="s">
        <v>98</v>
      </c>
      <c r="F17" s="41">
        <v>4119</v>
      </c>
      <c r="G17" s="42">
        <v>154.30000000000001</v>
      </c>
      <c r="H17" s="32" t="s">
        <v>92</v>
      </c>
    </row>
    <row r="18" spans="1:8" s="47" customFormat="1" ht="13.5" thickBot="1">
      <c r="A18" s="38" t="s">
        <v>47</v>
      </c>
      <c r="B18" s="46"/>
      <c r="C18" s="46"/>
      <c r="D18" s="46"/>
      <c r="E18" s="46"/>
      <c r="F18" s="46"/>
      <c r="G18" s="39">
        <f>SUM(G13:G17)</f>
        <v>24645.48</v>
      </c>
      <c r="H18" s="38"/>
    </row>
    <row r="19" spans="1:8">
      <c r="A19" s="43" t="s">
        <v>53</v>
      </c>
      <c r="B19" s="44"/>
      <c r="C19" s="44"/>
      <c r="D19" s="44"/>
      <c r="E19" s="44"/>
      <c r="F19" s="44"/>
      <c r="G19" s="45">
        <v>784.75</v>
      </c>
      <c r="H19" s="43"/>
    </row>
    <row r="20" spans="1:8">
      <c r="A20" s="36" t="s">
        <v>48</v>
      </c>
      <c r="B20" s="34" t="s">
        <v>107</v>
      </c>
      <c r="C20" s="34">
        <v>27</v>
      </c>
      <c r="D20" s="34">
        <v>223</v>
      </c>
      <c r="E20" s="34" t="s">
        <v>51</v>
      </c>
      <c r="F20" s="34">
        <v>592723</v>
      </c>
      <c r="G20" s="35">
        <v>104.91</v>
      </c>
      <c r="H20" s="40" t="s">
        <v>52</v>
      </c>
    </row>
    <row r="21" spans="1:8">
      <c r="A21" s="48"/>
      <c r="B21" s="34" t="s">
        <v>107</v>
      </c>
      <c r="C21" s="41">
        <v>27</v>
      </c>
      <c r="D21" s="41">
        <v>235</v>
      </c>
      <c r="E21" s="34" t="s">
        <v>49</v>
      </c>
      <c r="F21" s="41">
        <v>687715</v>
      </c>
      <c r="G21" s="42">
        <v>145.78</v>
      </c>
      <c r="H21" s="40" t="s">
        <v>50</v>
      </c>
    </row>
    <row r="22" spans="1:8" s="47" customFormat="1" ht="13.5" thickBot="1">
      <c r="A22" s="38" t="s">
        <v>54</v>
      </c>
      <c r="B22" s="46"/>
      <c r="C22" s="46"/>
      <c r="D22" s="46"/>
      <c r="E22" s="46"/>
      <c r="F22" s="46"/>
      <c r="G22" s="39">
        <f>SUM(G19:G21)</f>
        <v>1035.44</v>
      </c>
      <c r="H22" s="38"/>
    </row>
    <row r="23" spans="1:8" s="76" customFormat="1">
      <c r="A23" s="40" t="s">
        <v>113</v>
      </c>
      <c r="B23" s="41"/>
      <c r="C23" s="41"/>
      <c r="D23" s="41"/>
      <c r="E23" s="41"/>
      <c r="F23" s="41"/>
      <c r="G23" s="42">
        <v>2500</v>
      </c>
      <c r="H23" s="40"/>
    </row>
    <row r="24" spans="1:8" s="76" customFormat="1">
      <c r="A24" s="48" t="s">
        <v>93</v>
      </c>
      <c r="B24" s="34" t="s">
        <v>107</v>
      </c>
      <c r="C24" s="41">
        <v>27</v>
      </c>
      <c r="D24" s="41">
        <v>247</v>
      </c>
      <c r="E24" s="41" t="s">
        <v>94</v>
      </c>
      <c r="F24" s="41">
        <v>312</v>
      </c>
      <c r="G24" s="42">
        <v>2500</v>
      </c>
      <c r="H24" s="40" t="s">
        <v>95</v>
      </c>
    </row>
    <row r="25" spans="1:8" s="77" customFormat="1" ht="13.5" thickBot="1">
      <c r="A25" s="38" t="s">
        <v>96</v>
      </c>
      <c r="B25" s="46"/>
      <c r="C25" s="46"/>
      <c r="D25" s="46"/>
      <c r="E25" s="46"/>
      <c r="F25" s="46"/>
      <c r="G25" s="39">
        <f>SUM(G23:G24)</f>
        <v>5000</v>
      </c>
      <c r="H25" s="38"/>
    </row>
    <row r="26" spans="1:8" s="76" customFormat="1">
      <c r="A26" s="73" t="s">
        <v>97</v>
      </c>
      <c r="B26" s="74"/>
      <c r="C26" s="74"/>
      <c r="D26" s="74"/>
      <c r="E26" s="74"/>
      <c r="F26" s="74"/>
      <c r="G26" s="75">
        <v>374</v>
      </c>
      <c r="H26" s="73"/>
    </row>
    <row r="27" spans="1:8">
      <c r="A27" s="48" t="s">
        <v>55</v>
      </c>
      <c r="B27" s="34"/>
      <c r="C27" s="41"/>
      <c r="D27" s="41"/>
      <c r="E27" s="41"/>
      <c r="F27" s="41"/>
      <c r="G27" s="42">
        <v>0</v>
      </c>
      <c r="H27" s="40"/>
    </row>
    <row r="28" spans="1:8" s="47" customFormat="1" ht="13.5" thickBot="1">
      <c r="A28" s="38" t="s">
        <v>56</v>
      </c>
      <c r="B28" s="46"/>
      <c r="C28" s="46"/>
      <c r="D28" s="46"/>
      <c r="E28" s="46"/>
      <c r="F28" s="46"/>
      <c r="G28" s="39">
        <v>374</v>
      </c>
      <c r="H28" s="38"/>
    </row>
    <row r="29" spans="1:8">
      <c r="A29" s="43" t="s">
        <v>57</v>
      </c>
      <c r="B29" s="44"/>
      <c r="C29" s="44"/>
      <c r="D29" s="44"/>
      <c r="E29" s="44"/>
      <c r="F29" s="44"/>
      <c r="G29" s="45">
        <v>4255.88</v>
      </c>
      <c r="H29" s="43"/>
    </row>
    <row r="30" spans="1:8">
      <c r="A30" s="36" t="s">
        <v>58</v>
      </c>
      <c r="B30" s="34" t="s">
        <v>107</v>
      </c>
      <c r="C30" s="44">
        <v>13</v>
      </c>
      <c r="D30" s="41" t="s">
        <v>129</v>
      </c>
      <c r="E30" s="41" t="s">
        <v>127</v>
      </c>
      <c r="F30" s="41">
        <v>391240</v>
      </c>
      <c r="G30" s="45">
        <v>-0.49</v>
      </c>
      <c r="H30" s="40" t="s">
        <v>130</v>
      </c>
    </row>
    <row r="31" spans="1:8">
      <c r="B31" s="34" t="s">
        <v>107</v>
      </c>
      <c r="C31" s="34">
        <v>27</v>
      </c>
      <c r="D31" s="34">
        <v>237</v>
      </c>
      <c r="E31" s="34" t="s">
        <v>76</v>
      </c>
      <c r="F31" s="80">
        <v>170300910696</v>
      </c>
      <c r="G31" s="35">
        <v>191.46</v>
      </c>
      <c r="H31" s="32" t="s">
        <v>62</v>
      </c>
    </row>
    <row r="32" spans="1:8">
      <c r="A32" s="32"/>
      <c r="B32" s="34" t="s">
        <v>107</v>
      </c>
      <c r="C32" s="34">
        <v>28</v>
      </c>
      <c r="D32" s="34">
        <v>246</v>
      </c>
      <c r="E32" s="41" t="s">
        <v>77</v>
      </c>
      <c r="F32" s="34">
        <v>21797413</v>
      </c>
      <c r="G32" s="35">
        <v>23.99</v>
      </c>
      <c r="H32" s="40" t="s">
        <v>78</v>
      </c>
    </row>
    <row r="33" spans="1:8">
      <c r="A33" s="40"/>
      <c r="B33" s="34" t="s">
        <v>107</v>
      </c>
      <c r="C33" s="41">
        <v>28</v>
      </c>
      <c r="D33" s="41">
        <v>253</v>
      </c>
      <c r="E33" s="41" t="s">
        <v>59</v>
      </c>
      <c r="F33" s="41">
        <v>16808295</v>
      </c>
      <c r="G33" s="42">
        <v>610.04</v>
      </c>
      <c r="H33" s="40" t="s">
        <v>60</v>
      </c>
    </row>
    <row r="34" spans="1:8">
      <c r="A34" s="40"/>
      <c r="B34" s="34" t="s">
        <v>107</v>
      </c>
      <c r="C34" s="41">
        <v>28</v>
      </c>
      <c r="D34" s="41">
        <v>252</v>
      </c>
      <c r="E34" s="41" t="s">
        <v>114</v>
      </c>
      <c r="F34" s="41"/>
      <c r="G34" s="42">
        <v>739.2</v>
      </c>
      <c r="H34" s="40" t="s">
        <v>115</v>
      </c>
    </row>
    <row r="35" spans="1:8" s="47" customFormat="1" ht="13.5" thickBot="1">
      <c r="A35" s="38" t="s">
        <v>61</v>
      </c>
      <c r="B35" s="46"/>
      <c r="C35" s="46"/>
      <c r="D35" s="46"/>
      <c r="E35" s="46"/>
      <c r="F35" s="46"/>
      <c r="G35" s="39">
        <f>SUM(G29:G34)</f>
        <v>5820.08</v>
      </c>
      <c r="H35" s="38"/>
    </row>
    <row r="36" spans="1:8">
      <c r="A36" s="43" t="s">
        <v>63</v>
      </c>
      <c r="B36" s="44"/>
      <c r="C36" s="44"/>
      <c r="D36" s="44"/>
      <c r="E36" s="44"/>
      <c r="F36" s="44"/>
      <c r="G36" s="45">
        <v>17310.060000000001</v>
      </c>
      <c r="H36" s="43"/>
    </row>
    <row r="37" spans="1:8">
      <c r="A37" s="36" t="s">
        <v>64</v>
      </c>
      <c r="B37" s="34" t="s">
        <v>107</v>
      </c>
      <c r="C37" s="44">
        <v>21</v>
      </c>
      <c r="D37" s="44">
        <v>227</v>
      </c>
      <c r="E37" s="44" t="s">
        <v>117</v>
      </c>
      <c r="F37" s="85">
        <v>535</v>
      </c>
      <c r="G37" s="45">
        <v>119</v>
      </c>
      <c r="H37" s="43" t="s">
        <v>118</v>
      </c>
    </row>
    <row r="38" spans="1:8">
      <c r="B38" s="34" t="s">
        <v>107</v>
      </c>
      <c r="C38" s="34">
        <v>27</v>
      </c>
      <c r="D38" s="34">
        <v>250</v>
      </c>
      <c r="E38" s="34" t="s">
        <v>98</v>
      </c>
      <c r="F38" s="72">
        <v>4119</v>
      </c>
      <c r="G38" s="35">
        <v>5.49</v>
      </c>
      <c r="H38" s="32" t="s">
        <v>81</v>
      </c>
    </row>
    <row r="39" spans="1:8">
      <c r="A39" s="32"/>
      <c r="B39" s="34" t="s">
        <v>107</v>
      </c>
      <c r="C39" s="34">
        <v>27</v>
      </c>
      <c r="D39" s="34">
        <v>241</v>
      </c>
      <c r="E39" s="34" t="s">
        <v>99</v>
      </c>
      <c r="F39" s="34">
        <v>7292</v>
      </c>
      <c r="G39" s="35">
        <v>1303.6500000000001</v>
      </c>
      <c r="H39" s="40" t="s">
        <v>65</v>
      </c>
    </row>
    <row r="40" spans="1:8">
      <c r="A40" s="32"/>
      <c r="B40" s="34" t="s">
        <v>107</v>
      </c>
      <c r="C40" s="34">
        <v>27</v>
      </c>
      <c r="D40" s="34">
        <v>242</v>
      </c>
      <c r="E40" s="34" t="s">
        <v>79</v>
      </c>
      <c r="F40" s="34">
        <v>33276</v>
      </c>
      <c r="G40" s="35">
        <v>2715.1</v>
      </c>
      <c r="H40" s="40" t="s">
        <v>82</v>
      </c>
    </row>
    <row r="41" spans="1:8">
      <c r="A41" s="32"/>
      <c r="B41" s="34" t="s">
        <v>107</v>
      </c>
      <c r="C41" s="34">
        <v>27</v>
      </c>
      <c r="D41" s="34">
        <v>251</v>
      </c>
      <c r="E41" s="34" t="s">
        <v>116</v>
      </c>
      <c r="F41" s="34">
        <v>537</v>
      </c>
      <c r="G41" s="35">
        <v>357</v>
      </c>
      <c r="H41" s="32" t="s">
        <v>119</v>
      </c>
    </row>
    <row r="42" spans="1:8">
      <c r="A42" s="32"/>
      <c r="B42" s="34" t="s">
        <v>107</v>
      </c>
      <c r="C42" s="34">
        <v>27</v>
      </c>
      <c r="D42" s="34">
        <v>243</v>
      </c>
      <c r="E42" s="34" t="s">
        <v>79</v>
      </c>
      <c r="F42" s="34">
        <v>41678</v>
      </c>
      <c r="G42" s="35">
        <v>119</v>
      </c>
      <c r="H42" s="32" t="s">
        <v>120</v>
      </c>
    </row>
    <row r="43" spans="1:8">
      <c r="A43" s="32"/>
      <c r="B43" s="34" t="s">
        <v>107</v>
      </c>
      <c r="C43" s="34">
        <v>27</v>
      </c>
      <c r="D43" s="34">
        <v>236</v>
      </c>
      <c r="E43" s="34" t="s">
        <v>121</v>
      </c>
      <c r="F43" s="34">
        <v>13138</v>
      </c>
      <c r="G43" s="35">
        <v>190.63</v>
      </c>
      <c r="H43" s="32" t="s">
        <v>100</v>
      </c>
    </row>
    <row r="44" spans="1:8">
      <c r="A44" s="40"/>
      <c r="B44" s="34" t="s">
        <v>107</v>
      </c>
      <c r="C44" s="34">
        <v>27</v>
      </c>
      <c r="D44" s="41">
        <v>244</v>
      </c>
      <c r="E44" s="34" t="s">
        <v>79</v>
      </c>
      <c r="F44" s="41">
        <v>41887</v>
      </c>
      <c r="G44" s="42">
        <v>95.2</v>
      </c>
      <c r="H44" s="40" t="s">
        <v>122</v>
      </c>
    </row>
    <row r="45" spans="1:8">
      <c r="A45" s="40"/>
      <c r="B45" s="34" t="s">
        <v>107</v>
      </c>
      <c r="C45" s="34">
        <v>27</v>
      </c>
      <c r="D45" s="41">
        <v>231</v>
      </c>
      <c r="E45" s="41" t="s">
        <v>89</v>
      </c>
      <c r="F45" s="41">
        <v>91509</v>
      </c>
      <c r="G45" s="42">
        <v>89.25</v>
      </c>
      <c r="H45" s="40" t="s">
        <v>123</v>
      </c>
    </row>
    <row r="46" spans="1:8">
      <c r="A46" s="40"/>
      <c r="B46" s="34" t="s">
        <v>107</v>
      </c>
      <c r="C46" s="34">
        <v>28</v>
      </c>
      <c r="D46" s="41">
        <v>255</v>
      </c>
      <c r="E46" s="34" t="s">
        <v>80</v>
      </c>
      <c r="F46" s="41"/>
      <c r="G46" s="42">
        <v>79.16</v>
      </c>
      <c r="H46" s="40" t="s">
        <v>126</v>
      </c>
    </row>
    <row r="47" spans="1:8">
      <c r="A47" s="40"/>
      <c r="B47" s="34" t="s">
        <v>107</v>
      </c>
      <c r="C47" s="34">
        <v>28</v>
      </c>
      <c r="D47" s="41">
        <v>258</v>
      </c>
      <c r="E47" s="41" t="s">
        <v>124</v>
      </c>
      <c r="F47" s="41">
        <v>17453247</v>
      </c>
      <c r="G47" s="42">
        <v>113.05</v>
      </c>
      <c r="H47" s="40" t="s">
        <v>125</v>
      </c>
    </row>
    <row r="48" spans="1:8" s="47" customFormat="1" ht="13.5" thickBot="1">
      <c r="A48" s="38" t="s">
        <v>66</v>
      </c>
      <c r="B48" s="46"/>
      <c r="C48" s="46"/>
      <c r="D48" s="46"/>
      <c r="E48" s="46"/>
      <c r="F48" s="46"/>
      <c r="G48" s="39">
        <f>SUM(G36:G47)</f>
        <v>22496.590000000004</v>
      </c>
      <c r="H48" s="38"/>
    </row>
    <row r="49" spans="1:8">
      <c r="A49" s="43" t="s">
        <v>67</v>
      </c>
      <c r="B49" s="44"/>
      <c r="C49" s="44"/>
      <c r="D49" s="44"/>
      <c r="E49" s="44"/>
      <c r="F49" s="44"/>
      <c r="G49" s="45">
        <v>1980</v>
      </c>
      <c r="H49" s="43"/>
    </row>
    <row r="50" spans="1:8">
      <c r="A50" s="49">
        <v>20.059999999999999</v>
      </c>
      <c r="B50" s="34" t="s">
        <v>107</v>
      </c>
      <c r="C50" s="41">
        <v>5</v>
      </c>
      <c r="D50" s="41" t="s">
        <v>83</v>
      </c>
      <c r="E50" s="41" t="s">
        <v>127</v>
      </c>
      <c r="F50" s="41">
        <v>62</v>
      </c>
      <c r="G50" s="42">
        <v>1220</v>
      </c>
      <c r="H50" s="40" t="s">
        <v>128</v>
      </c>
    </row>
    <row r="51" spans="1:8">
      <c r="A51" s="49"/>
      <c r="B51" s="34" t="s">
        <v>107</v>
      </c>
      <c r="C51" s="41">
        <v>13</v>
      </c>
      <c r="D51" s="41" t="s">
        <v>129</v>
      </c>
      <c r="E51" s="41" t="s">
        <v>127</v>
      </c>
      <c r="F51" s="41">
        <v>391240</v>
      </c>
      <c r="G51" s="42">
        <v>-4</v>
      </c>
      <c r="H51" s="40" t="s">
        <v>130</v>
      </c>
    </row>
    <row r="52" spans="1:8" s="47" customFormat="1" ht="13.5" thickBot="1">
      <c r="A52" s="38" t="s">
        <v>68</v>
      </c>
      <c r="B52" s="46"/>
      <c r="C52" s="46"/>
      <c r="D52" s="46"/>
      <c r="E52" s="46"/>
      <c r="F52" s="46"/>
      <c r="G52" s="39">
        <f>SUM(G49:G51)</f>
        <v>3196</v>
      </c>
      <c r="H52" s="38"/>
    </row>
    <row r="53" spans="1:8" s="76" customFormat="1">
      <c r="A53" s="43" t="s">
        <v>131</v>
      </c>
      <c r="B53" s="44"/>
      <c r="C53" s="44"/>
      <c r="D53" s="44"/>
      <c r="E53" s="44"/>
      <c r="F53" s="44"/>
      <c r="G53" s="45">
        <v>90</v>
      </c>
      <c r="H53" s="43"/>
    </row>
    <row r="54" spans="1:8" s="76" customFormat="1">
      <c r="A54" s="86">
        <v>20.11</v>
      </c>
      <c r="B54" s="34"/>
      <c r="C54" s="34"/>
      <c r="D54" s="34"/>
      <c r="E54" s="34"/>
      <c r="F54" s="34"/>
      <c r="G54" s="35">
        <v>0</v>
      </c>
      <c r="H54" s="32"/>
    </row>
    <row r="55" spans="1:8" s="77" customFormat="1" ht="13.5" thickBot="1">
      <c r="A55" s="38" t="s">
        <v>102</v>
      </c>
      <c r="B55" s="46"/>
      <c r="C55" s="46"/>
      <c r="D55" s="46"/>
      <c r="E55" s="46"/>
      <c r="F55" s="46"/>
      <c r="G55" s="39">
        <f>SUM(G53:G54)</f>
        <v>90</v>
      </c>
      <c r="H55" s="38"/>
    </row>
    <row r="56" spans="1:8" s="76" customFormat="1">
      <c r="A56" s="43" t="s">
        <v>132</v>
      </c>
      <c r="B56" s="44"/>
      <c r="C56" s="44"/>
      <c r="D56" s="44"/>
      <c r="E56" s="44"/>
      <c r="F56" s="44"/>
      <c r="G56" s="45">
        <v>1220</v>
      </c>
      <c r="H56" s="73"/>
    </row>
    <row r="57" spans="1:8" s="76" customFormat="1">
      <c r="A57" s="86">
        <v>20.25</v>
      </c>
      <c r="B57" s="34"/>
      <c r="C57" s="34"/>
      <c r="D57" s="34"/>
      <c r="E57" s="34"/>
      <c r="F57" s="34"/>
      <c r="G57" s="35"/>
      <c r="H57" s="32"/>
    </row>
    <row r="58" spans="1:8" s="77" customFormat="1" ht="13.5" thickBot="1">
      <c r="A58" s="38" t="s">
        <v>103</v>
      </c>
      <c r="B58" s="46"/>
      <c r="C58" s="46"/>
      <c r="D58" s="46"/>
      <c r="E58" s="46"/>
      <c r="F58" s="46"/>
      <c r="G58" s="39">
        <v>1220</v>
      </c>
      <c r="H58" s="38"/>
    </row>
    <row r="59" spans="1:8" s="76" customFormat="1">
      <c r="A59" s="43" t="s">
        <v>101</v>
      </c>
      <c r="B59" s="74"/>
      <c r="C59" s="44"/>
      <c r="D59" s="44"/>
      <c r="E59" s="44"/>
      <c r="F59" s="44"/>
      <c r="G59" s="45">
        <v>336.5</v>
      </c>
      <c r="H59" s="43"/>
    </row>
    <row r="60" spans="1:8" s="76" customFormat="1">
      <c r="A60" s="84" t="s">
        <v>84</v>
      </c>
      <c r="B60" s="34" t="s">
        <v>107</v>
      </c>
      <c r="C60" s="44">
        <v>6</v>
      </c>
      <c r="D60" s="44">
        <v>203</v>
      </c>
      <c r="E60" s="44" t="s">
        <v>135</v>
      </c>
      <c r="F60" s="44">
        <v>3346</v>
      </c>
      <c r="G60" s="45">
        <v>267</v>
      </c>
      <c r="H60" s="43" t="s">
        <v>134</v>
      </c>
    </row>
    <row r="61" spans="1:8" s="77" customFormat="1" ht="13.5" thickBot="1">
      <c r="A61" s="38" t="s">
        <v>85</v>
      </c>
      <c r="B61" s="46"/>
      <c r="C61" s="46"/>
      <c r="D61" s="46"/>
      <c r="E61" s="46"/>
      <c r="F61" s="46"/>
      <c r="G61" s="39">
        <f>SUM(G59:G60)</f>
        <v>603.5</v>
      </c>
      <c r="H61" s="38"/>
    </row>
    <row r="62" spans="1:8" s="76" customFormat="1">
      <c r="A62" s="43" t="s">
        <v>133</v>
      </c>
      <c r="B62" s="44"/>
      <c r="C62" s="44"/>
      <c r="D62" s="44"/>
      <c r="E62" s="44"/>
      <c r="F62" s="44"/>
      <c r="G62" s="45">
        <v>76.2</v>
      </c>
      <c r="H62" s="43"/>
    </row>
    <row r="63" spans="1:8" s="76" customFormat="1">
      <c r="A63" s="36" t="s">
        <v>104</v>
      </c>
      <c r="B63" s="34"/>
      <c r="C63" s="34"/>
      <c r="D63" s="34"/>
      <c r="E63" s="34"/>
      <c r="F63" s="34"/>
      <c r="G63" s="35"/>
      <c r="H63" s="32"/>
    </row>
    <row r="64" spans="1:8" s="77" customFormat="1" ht="13.5" thickBot="1">
      <c r="A64" s="38" t="s">
        <v>105</v>
      </c>
      <c r="B64" s="46"/>
      <c r="C64" s="46"/>
      <c r="D64" s="46"/>
      <c r="E64" s="46"/>
      <c r="F64" s="46"/>
      <c r="G64" s="39">
        <f>SUM(G62:G63)</f>
        <v>76.2</v>
      </c>
      <c r="H64" s="38"/>
    </row>
    <row r="65" spans="1:8">
      <c r="A65" s="43" t="s">
        <v>72</v>
      </c>
      <c r="B65" s="44"/>
      <c r="C65" s="44"/>
      <c r="D65" s="44"/>
      <c r="E65" s="44"/>
      <c r="F65" s="44"/>
      <c r="G65" s="45">
        <v>1800</v>
      </c>
      <c r="H65" s="43"/>
    </row>
    <row r="66" spans="1:8">
      <c r="A66" s="48" t="s">
        <v>69</v>
      </c>
      <c r="B66" s="34" t="s">
        <v>107</v>
      </c>
      <c r="C66" s="41">
        <v>27</v>
      </c>
      <c r="D66" s="41">
        <v>234</v>
      </c>
      <c r="E66" s="41" t="s">
        <v>70</v>
      </c>
      <c r="F66" s="41">
        <v>9</v>
      </c>
      <c r="G66" s="42">
        <v>600</v>
      </c>
      <c r="H66" s="40" t="s">
        <v>71</v>
      </c>
    </row>
    <row r="67" spans="1:8" s="50" customFormat="1">
      <c r="A67" s="40" t="s">
        <v>73</v>
      </c>
      <c r="B67" s="41"/>
      <c r="C67" s="41"/>
      <c r="D67" s="41"/>
      <c r="E67" s="41"/>
      <c r="F67" s="41"/>
      <c r="G67" s="42">
        <f>SUM(G65:G66)</f>
        <v>2400</v>
      </c>
      <c r="H67" s="40"/>
    </row>
    <row r="68" spans="1:8" s="54" customFormat="1" ht="13.5" thickBot="1">
      <c r="A68" s="51" t="s">
        <v>109</v>
      </c>
      <c r="B68" s="52"/>
      <c r="C68" s="52"/>
      <c r="D68" s="52"/>
      <c r="E68" s="52"/>
      <c r="F68" s="52"/>
      <c r="G68" s="53">
        <f>G12+G18+G22+G25+G28+G35+G48+G52+G55+G58+G61+G64+G67</f>
        <v>69761</v>
      </c>
      <c r="H68" s="51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2017-05-10T07:36:27Z</cp:lastPrinted>
  <dcterms:created xsi:type="dcterms:W3CDTF">2016-01-19T13:06:09Z</dcterms:created>
  <dcterms:modified xsi:type="dcterms:W3CDTF">2017-05-10T07:43:06Z</dcterms:modified>
</cp:coreProperties>
</file>