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personal!$A$1:$E$32</definedName>
  </definedNames>
  <calcPr calcId="125725"/>
</workbook>
</file>

<file path=xl/calcChain.xml><?xml version="1.0" encoding="utf-8"?>
<calcChain xmlns="http://schemas.openxmlformats.org/spreadsheetml/2006/main">
  <c r="G52" i="2"/>
  <c r="G48"/>
  <c r="G51"/>
  <c r="G41"/>
  <c r="G38"/>
  <c r="G27"/>
  <c r="G18"/>
  <c r="G14"/>
  <c r="G9"/>
  <c r="G46"/>
  <c r="G44"/>
  <c r="D17" i="1"/>
  <c r="D20"/>
  <c r="D14"/>
  <c r="D34"/>
  <c r="D32"/>
  <c r="D29"/>
  <c r="D26"/>
  <c r="D23"/>
  <c r="D12"/>
  <c r="D35" l="1"/>
</calcChain>
</file>

<file path=xl/sharedStrings.xml><?xml version="1.0" encoding="utf-8"?>
<sst xmlns="http://schemas.openxmlformats.org/spreadsheetml/2006/main" count="168" uniqueCount="115">
  <si>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</si>
  <si>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</si>
  <si>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</si>
  <si>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</si>
  <si>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</si>
  <si>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</si>
  <si>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</si>
  <si>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</si>
  <si>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</si>
  <si>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</si>
  <si>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</si>
  <si>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</si>
  <si>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</si>
  <si>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</si>
  <si>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</si>
  <si>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</si>
  <si>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</si>
  <si>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</si>
  <si>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</si>
  <si>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</si>
  <si>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</si>
  <si>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</si>
  <si>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</si>
  <si>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</si>
  <si>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</si>
  <si>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</si>
  <si>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</si>
  <si>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</si>
  <si>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</si>
  <si>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</si>
  <si>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</si>
  <si>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</si>
  <si>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</si>
  <si>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</si>
  <si>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</si>
  <si>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</si>
  <si>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</si>
  <si>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</si>
  <si>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</si>
  <si>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</si>
  <si>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</si>
  <si>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C.J.P. BRAILA</t>
  </si>
  <si>
    <t>cota parte chelt.paza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</si>
  <si>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</si>
  <si>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</si>
  <si>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</si>
  <si>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</si>
  <si>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</si>
  <si>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</si>
  <si>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</si>
  <si>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</si>
  <si>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</si>
  <si>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</si>
  <si>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</si>
  <si>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</si>
  <si>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</si>
  <si>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</si>
  <si>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</si>
  <si>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</si>
  <si>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</si>
  <si>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</si>
  <si>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</si>
  <si>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</si>
  <si>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</si>
  <si>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FV</t>
  </si>
  <si>
    <t>restituit sold neutilizat</t>
  </si>
  <si>
    <t>perioada: 01.02 - 28.02.2018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</si>
  <si>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</si>
  <si>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</si>
  <si>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</si>
  <si>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</si>
  <si>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</si>
  <si>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</si>
  <si>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</si>
  <si>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februarie</t>
  </si>
  <si>
    <t>Total februarie 2018</t>
  </si>
  <si>
    <t>10.03.07</t>
  </si>
  <si>
    <t>Total 10.03.07</t>
  </si>
  <si>
    <t>contributie asiguratorie de munca</t>
  </si>
  <si>
    <t>10.01.13</t>
  </si>
  <si>
    <t>Total 10.01.13</t>
  </si>
  <si>
    <t>diurna deplasare</t>
  </si>
  <si>
    <t>plata ind.concediu medical platit de unitate</t>
  </si>
  <si>
    <t>perioada: 01.02.- 28.02.2018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</si>
  <si>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</si>
  <si>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</si>
  <si>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</si>
  <si>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</si>
  <si>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</si>
  <si>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</si>
  <si>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</si>
  <si>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chelt.abonament ziar local</t>
  </si>
  <si>
    <t>Total 20.14</t>
  </si>
  <si>
    <t>DIRECTIA DE SANATATE PUBLICA BRAILA</t>
  </si>
  <si>
    <t>cv determinari</t>
  </si>
  <si>
    <t>20.01.01</t>
  </si>
  <si>
    <t>Total 20.01.01</t>
  </si>
  <si>
    <t>SELADO COM SRL BRAILA</t>
  </si>
  <si>
    <t>imprimate tipizate</t>
  </si>
  <si>
    <t>TELEKOM ROMANIA SA</t>
  </si>
  <si>
    <t>chelt.telef.fix</t>
  </si>
  <si>
    <t>serv.mentenanta</t>
  </si>
  <si>
    <t>monitoriz.interv.</t>
  </si>
  <si>
    <t>chelt.comune taxa teren</t>
  </si>
  <si>
    <t>CONFIDENT SERV SRL BRAILA</t>
  </si>
  <si>
    <t>serv.curatenie</t>
  </si>
  <si>
    <t>MIN TRANS SERVICE SRL BRAILA</t>
  </si>
  <si>
    <t>CEDAROM TRADE SRL BRAILA</t>
  </si>
  <si>
    <t>revizie auto</t>
  </si>
  <si>
    <t>cv sursa calc.</t>
  </si>
  <si>
    <t>chelt.deplasare</t>
  </si>
  <si>
    <t>20.30.03</t>
  </si>
  <si>
    <t>Total 20.30.03</t>
  </si>
  <si>
    <t>ASIROM VIG BUCURESTI</t>
  </si>
  <si>
    <t>asigurari RCA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</si>
</sst>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3" fontId="0" fillId="0" borderId="24" xfId="0" applyNumberFormat="1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0" fontId="5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7" xfId="0" applyBorder="1"/>
    <xf numFmtId="1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2" fontId="0" fillId="0" borderId="29" xfId="0" applyNumberFormat="1" applyBorder="1"/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4" xfId="0" applyNumberFormat="1" applyFont="1" applyBorder="1"/>
    <xf numFmtId="0" fontId="0" fillId="0" borderId="3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3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2" xfId="0" applyNumberFormat="1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3" fontId="0" fillId="0" borderId="29" xfId="0" applyNumberFormat="1" applyFont="1" applyBorder="1"/>
    <xf numFmtId="0" fontId="0" fillId="0" borderId="29" xfId="0" applyFont="1" applyBorder="1"/>
    <xf numFmtId="0" fontId="0" fillId="0" borderId="31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4" xfId="0" applyNumberFormat="1" applyFont="1" applyBorder="1"/>
    <xf numFmtId="3" fontId="0" fillId="0" borderId="22" xfId="0" applyNumberFormat="1" applyFont="1" applyBorder="1"/>
    <xf numFmtId="3" fontId="0" fillId="0" borderId="8" xfId="0" applyNumberFormat="1" applyBorder="1"/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5" fillId="0" borderId="3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6" xfId="0" applyFont="1" applyBorder="1"/>
    <xf numFmtId="0" fontId="0" fillId="0" borderId="31" xfId="0" applyFont="1" applyBorder="1" applyAlignment="1">
      <alignment horizontal="center"/>
    </xf>
    <xf numFmtId="0" fontId="5" fillId="0" borderId="37" xfId="0" applyFont="1" applyBorder="1"/>
    <xf numFmtId="0" fontId="0" fillId="0" borderId="37" xfId="0" applyBorder="1"/>
    <xf numFmtId="0" fontId="0" fillId="0" borderId="35" xfId="0" applyBorder="1"/>
    <xf numFmtId="0" fontId="0" fillId="0" borderId="30" xfId="0" applyBorder="1"/>
    <xf numFmtId="0" fontId="0" fillId="0" borderId="38" xfId="0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13" workbookViewId="0">
      <selection activeCell="A20" sqref="A20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style="91" customWidth="1"/>
    <col min="5" max="5" width="42.85546875" customWidth="1"/>
  </cols>
  <sheetData>
    <row r="1" spans="1:6">
      <c r="A1" s="1" t="s">
        <v>17</v>
      </c>
      <c r="B1" s="44"/>
      <c r="C1" s="44"/>
      <c r="D1" s="84"/>
    </row>
    <row r="3" spans="1:6">
      <c r="A3" s="1" t="s">
        <v>19</v>
      </c>
      <c r="B3" s="44"/>
      <c r="C3" s="44"/>
      <c r="D3" s="84"/>
      <c r="E3" s="1"/>
    </row>
    <row r="4" spans="1:6">
      <c r="A4" s="1" t="s">
        <v>20</v>
      </c>
      <c r="B4" s="44"/>
      <c r="C4" s="44"/>
      <c r="D4" s="84"/>
      <c r="F4" s="2"/>
    </row>
    <row r="5" spans="1:6">
      <c r="A5" s="1"/>
      <c r="B5" s="44"/>
      <c r="C5" s="44"/>
      <c r="D5" s="84"/>
      <c r="F5" s="2"/>
    </row>
    <row r="6" spans="1:6">
      <c r="A6" s="1"/>
      <c r="B6" s="44" t="s">
        <v>66</v>
      </c>
      <c r="C6" s="44"/>
      <c r="D6" s="84"/>
      <c r="E6" s="12"/>
      <c r="F6" s="2"/>
    </row>
    <row r="7" spans="1:6">
      <c r="B7" s="44"/>
      <c r="C7" s="44"/>
      <c r="D7" s="84"/>
    </row>
    <row r="8" spans="1:6" s="11" customFormat="1" ht="13.5" thickBot="1">
      <c r="A8" s="76" t="s">
        <v>4</v>
      </c>
      <c r="B8" s="76" t="s">
        <v>0</v>
      </c>
      <c r="C8" s="76" t="s">
        <v>1</v>
      </c>
      <c r="D8" s="77" t="s">
        <v>2</v>
      </c>
      <c r="E8" s="76" t="s">
        <v>3</v>
      </c>
    </row>
    <row r="9" spans="1:6" s="11" customFormat="1">
      <c r="A9" s="19" t="s">
        <v>67</v>
      </c>
      <c r="B9" s="94"/>
      <c r="C9" s="94"/>
      <c r="D9" s="95">
        <v>166070</v>
      </c>
      <c r="E9" s="94"/>
    </row>
    <row r="10" spans="1:6">
      <c r="A10" s="6" t="s">
        <v>5</v>
      </c>
      <c r="B10" s="10" t="s">
        <v>74</v>
      </c>
      <c r="C10" s="10">
        <v>14</v>
      </c>
      <c r="D10" s="83">
        <v>205995</v>
      </c>
      <c r="E10" s="4" t="s">
        <v>50</v>
      </c>
    </row>
    <row r="11" spans="1:6">
      <c r="A11" s="6"/>
      <c r="B11" s="10" t="s">
        <v>74</v>
      </c>
      <c r="C11" s="10">
        <v>15</v>
      </c>
      <c r="D11" s="83">
        <v>4621</v>
      </c>
      <c r="E11" s="4" t="s">
        <v>18</v>
      </c>
    </row>
    <row r="12" spans="1:6">
      <c r="A12" s="17" t="s">
        <v>6</v>
      </c>
      <c r="B12" s="80"/>
      <c r="C12" s="20"/>
      <c r="D12" s="85">
        <f>SUM(D9:D11)</f>
        <v>376686</v>
      </c>
      <c r="E12" s="17"/>
    </row>
    <row r="13" spans="1:6">
      <c r="A13" s="56" t="s">
        <v>79</v>
      </c>
      <c r="B13" s="10" t="s">
        <v>74</v>
      </c>
      <c r="C13" s="59">
        <v>2</v>
      </c>
      <c r="D13" s="86">
        <v>102</v>
      </c>
      <c r="E13" s="60" t="s">
        <v>81</v>
      </c>
    </row>
    <row r="14" spans="1:6" ht="13.5" thickBot="1">
      <c r="A14" s="27" t="s">
        <v>80</v>
      </c>
      <c r="B14" s="36"/>
      <c r="C14" s="36"/>
      <c r="D14" s="96">
        <f>SUM(D13)</f>
        <v>102</v>
      </c>
      <c r="E14" s="27"/>
    </row>
    <row r="15" spans="1:6">
      <c r="A15" s="92" t="s">
        <v>68</v>
      </c>
      <c r="B15" s="48"/>
      <c r="C15" s="48"/>
      <c r="D15" s="93">
        <v>839</v>
      </c>
      <c r="E15" s="47"/>
    </row>
    <row r="16" spans="1:6">
      <c r="A16" s="60" t="s">
        <v>51</v>
      </c>
      <c r="B16" s="10" t="s">
        <v>74</v>
      </c>
      <c r="C16" s="59">
        <v>14</v>
      </c>
      <c r="D16" s="86">
        <v>273</v>
      </c>
      <c r="E16" s="60" t="s">
        <v>82</v>
      </c>
    </row>
    <row r="17" spans="1:5" s="46" customFormat="1" ht="13.5" thickBot="1">
      <c r="A17" s="27" t="s">
        <v>52</v>
      </c>
      <c r="B17" s="36"/>
      <c r="C17" s="36"/>
      <c r="D17" s="96">
        <f>SUM(D15:D16)</f>
        <v>1112</v>
      </c>
      <c r="E17" s="27"/>
    </row>
    <row r="18" spans="1:5" s="46" customFormat="1">
      <c r="A18" s="19" t="s">
        <v>69</v>
      </c>
      <c r="B18" s="48"/>
      <c r="C18" s="48"/>
      <c r="D18" s="93">
        <v>26297</v>
      </c>
      <c r="E18" s="47"/>
    </row>
    <row r="19" spans="1:5">
      <c r="A19" s="56" t="s">
        <v>7</v>
      </c>
      <c r="B19" s="10"/>
      <c r="C19" s="81"/>
      <c r="D19" s="86">
        <v>0</v>
      </c>
      <c r="E19" s="60"/>
    </row>
    <row r="20" spans="1:5" ht="13.5" thickBot="1">
      <c r="A20" s="27" t="s">
        <v>8</v>
      </c>
      <c r="B20" s="99"/>
      <c r="C20" s="100"/>
      <c r="D20" s="101">
        <f>SUM(D18:D19)</f>
        <v>26297</v>
      </c>
      <c r="E20" s="102"/>
    </row>
    <row r="21" spans="1:5">
      <c r="A21" s="19" t="s">
        <v>70</v>
      </c>
      <c r="B21" s="97"/>
      <c r="C21" s="97"/>
      <c r="D21" s="93">
        <v>839</v>
      </c>
      <c r="E21" s="98"/>
    </row>
    <row r="22" spans="1:5">
      <c r="A22" s="56" t="s">
        <v>9</v>
      </c>
      <c r="B22" s="10"/>
      <c r="C22" s="81"/>
      <c r="D22" s="86">
        <v>0</v>
      </c>
      <c r="E22" s="82"/>
    </row>
    <row r="23" spans="1:5" ht="13.5" thickBot="1">
      <c r="A23" s="103" t="s">
        <v>10</v>
      </c>
      <c r="B23" s="100"/>
      <c r="C23" s="100"/>
      <c r="D23" s="101">
        <f>SUM(D21:D22)</f>
        <v>839</v>
      </c>
      <c r="E23" s="55"/>
    </row>
    <row r="24" spans="1:5">
      <c r="A24" s="47" t="s">
        <v>71</v>
      </c>
      <c r="B24" s="97"/>
      <c r="C24" s="97"/>
      <c r="D24" s="93">
        <v>8679</v>
      </c>
      <c r="E24" s="98"/>
    </row>
    <row r="25" spans="1:5">
      <c r="A25" s="56" t="s">
        <v>11</v>
      </c>
      <c r="B25" s="10"/>
      <c r="C25" s="81"/>
      <c r="D25" s="86">
        <v>0</v>
      </c>
      <c r="E25" s="82"/>
    </row>
    <row r="26" spans="1:5" ht="13.5" thickBot="1">
      <c r="A26" s="106" t="s">
        <v>12</v>
      </c>
      <c r="B26" s="107"/>
      <c r="C26" s="107"/>
      <c r="D26" s="96">
        <f>SUM(D24:D25)</f>
        <v>8679</v>
      </c>
      <c r="E26" s="108"/>
    </row>
    <row r="27" spans="1:5" ht="13.5" thickBot="1">
      <c r="A27" s="104" t="s">
        <v>72</v>
      </c>
      <c r="B27" s="18"/>
      <c r="C27" s="18"/>
      <c r="D27" s="87">
        <v>250</v>
      </c>
      <c r="E27" s="105"/>
    </row>
    <row r="28" spans="1:5">
      <c r="A28" s="3" t="s">
        <v>13</v>
      </c>
      <c r="B28" s="10"/>
      <c r="C28" s="13"/>
      <c r="D28" s="83">
        <v>0</v>
      </c>
      <c r="E28" s="4"/>
    </row>
    <row r="29" spans="1:5" ht="13.5" thickBot="1">
      <c r="A29" s="7" t="s">
        <v>14</v>
      </c>
      <c r="B29" s="14"/>
      <c r="C29" s="14"/>
      <c r="D29" s="88">
        <f>SUM(D27:D28)</f>
        <v>250</v>
      </c>
      <c r="E29" s="8"/>
    </row>
    <row r="30" spans="1:5" ht="13.5" thickBot="1">
      <c r="A30" s="45" t="s">
        <v>73</v>
      </c>
      <c r="B30" s="15"/>
      <c r="C30" s="15"/>
      <c r="D30" s="85">
        <v>1419</v>
      </c>
      <c r="E30" s="79"/>
    </row>
    <row r="31" spans="1:5">
      <c r="A31" s="9" t="s">
        <v>15</v>
      </c>
      <c r="B31" s="10"/>
      <c r="C31" s="13"/>
      <c r="D31" s="85">
        <v>0</v>
      </c>
      <c r="E31" s="4"/>
    </row>
    <row r="32" spans="1:5" ht="13.5" thickBot="1">
      <c r="A32" s="49" t="s">
        <v>16</v>
      </c>
      <c r="B32" s="54"/>
      <c r="C32" s="54"/>
      <c r="D32" s="89">
        <f>SUM(D30:D31)</f>
        <v>1419</v>
      </c>
      <c r="E32" s="55"/>
    </row>
    <row r="33" spans="1:5">
      <c r="A33" s="29" t="s">
        <v>76</v>
      </c>
      <c r="B33" s="10" t="s">
        <v>74</v>
      </c>
      <c r="C33" s="97">
        <v>14</v>
      </c>
      <c r="D33" s="93">
        <v>4745</v>
      </c>
      <c r="E33" s="110" t="s">
        <v>78</v>
      </c>
    </row>
    <row r="34" spans="1:5">
      <c r="A34" s="60" t="s">
        <v>77</v>
      </c>
      <c r="B34" s="10"/>
      <c r="C34" s="81"/>
      <c r="D34" s="86">
        <f>SUM(D33)</f>
        <v>4745</v>
      </c>
      <c r="E34" s="109"/>
    </row>
    <row r="35" spans="1:5" ht="13.5" thickBot="1">
      <c r="A35" s="50" t="s">
        <v>75</v>
      </c>
      <c r="B35" s="51"/>
      <c r="C35" s="51"/>
      <c r="D35" s="90">
        <f>D12+D14+D17+D20+D23+D26+D29+D32+D34</f>
        <v>420129</v>
      </c>
      <c r="E35" s="5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53"/>
  <sheetViews>
    <sheetView tabSelected="1" topLeftCell="D34" workbookViewId="0">
      <selection activeCell="A5" sqref="A5:G5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6" customWidth="1"/>
    <col min="8" max="8" width="34.28515625" customWidth="1"/>
  </cols>
  <sheetData>
    <row r="1" spans="1:10">
      <c r="A1" s="145" t="s">
        <v>17</v>
      </c>
      <c r="B1" s="145"/>
      <c r="C1" s="145"/>
      <c r="D1" s="145"/>
      <c r="E1" s="145"/>
      <c r="F1" s="145"/>
      <c r="G1" s="145"/>
      <c r="H1" s="1"/>
    </row>
    <row r="3" spans="1:10">
      <c r="A3" s="145" t="s">
        <v>19</v>
      </c>
      <c r="B3" s="145"/>
      <c r="C3" s="145"/>
      <c r="D3" s="145"/>
      <c r="E3" s="145"/>
      <c r="F3" s="145"/>
      <c r="G3" s="145"/>
      <c r="H3" s="1"/>
      <c r="I3" s="1"/>
    </row>
    <row r="4" spans="1:10">
      <c r="A4" s="145" t="s">
        <v>21</v>
      </c>
      <c r="B4" s="145"/>
      <c r="C4" s="145"/>
      <c r="D4" s="145"/>
      <c r="E4" s="145"/>
      <c r="F4" s="145"/>
      <c r="G4" s="145"/>
      <c r="H4" s="1"/>
      <c r="J4" s="2"/>
    </row>
    <row r="5" spans="1:10">
      <c r="A5" s="145" t="s">
        <v>83</v>
      </c>
      <c r="B5" s="145"/>
      <c r="C5" s="145"/>
      <c r="D5" s="145"/>
      <c r="E5" s="145"/>
      <c r="F5" s="145"/>
      <c r="G5" s="145"/>
    </row>
    <row r="7" spans="1:10" s="78" customFormat="1" ht="51.75" thickBot="1">
      <c r="A7" s="118" t="s">
        <v>4</v>
      </c>
      <c r="B7" s="118" t="s">
        <v>0</v>
      </c>
      <c r="C7" s="118" t="s">
        <v>22</v>
      </c>
      <c r="D7" s="119" t="s">
        <v>23</v>
      </c>
      <c r="E7" s="119" t="s">
        <v>24</v>
      </c>
      <c r="F7" s="119" t="s">
        <v>25</v>
      </c>
      <c r="G7" s="120" t="s">
        <v>2</v>
      </c>
      <c r="H7" s="118" t="s">
        <v>3</v>
      </c>
    </row>
    <row r="8" spans="1:10" s="111" customFormat="1">
      <c r="A8" s="58" t="s">
        <v>95</v>
      </c>
      <c r="B8" s="59" t="s">
        <v>74</v>
      </c>
      <c r="C8" s="81">
        <v>1</v>
      </c>
      <c r="D8" s="121">
        <v>59</v>
      </c>
      <c r="E8" s="134" t="s">
        <v>97</v>
      </c>
      <c r="F8" s="121">
        <v>20736</v>
      </c>
      <c r="G8" s="135">
        <v>149.94</v>
      </c>
      <c r="H8" s="62" t="s">
        <v>98</v>
      </c>
    </row>
    <row r="9" spans="1:10" s="111" customFormat="1" ht="13.5" thickBot="1">
      <c r="A9" s="131" t="s">
        <v>96</v>
      </c>
      <c r="B9" s="132"/>
      <c r="C9" s="132"/>
      <c r="D9" s="133"/>
      <c r="E9" s="133"/>
      <c r="F9" s="133"/>
      <c r="G9" s="136">
        <f>SUM(G8)</f>
        <v>149.94</v>
      </c>
      <c r="H9" s="132"/>
    </row>
    <row r="10" spans="1:10" s="113" customFormat="1">
      <c r="A10" s="124" t="s">
        <v>84</v>
      </c>
      <c r="B10" s="97"/>
      <c r="C10" s="97"/>
      <c r="D10" s="125"/>
      <c r="E10" s="125"/>
      <c r="F10" s="125"/>
      <c r="G10" s="93">
        <v>4202.03</v>
      </c>
      <c r="H10" s="97"/>
    </row>
    <row r="11" spans="1:10">
      <c r="A11" s="56" t="s">
        <v>26</v>
      </c>
      <c r="B11" s="59" t="s">
        <v>74</v>
      </c>
      <c r="C11" s="81">
        <v>23</v>
      </c>
      <c r="D11" s="81">
        <v>105</v>
      </c>
      <c r="E11" s="60" t="s">
        <v>27</v>
      </c>
      <c r="F11" s="81">
        <v>4489</v>
      </c>
      <c r="G11" s="122">
        <v>154.30000000000001</v>
      </c>
      <c r="H11" s="60" t="s">
        <v>28</v>
      </c>
    </row>
    <row r="12" spans="1:10">
      <c r="A12" s="21"/>
      <c r="B12" s="59" t="s">
        <v>74</v>
      </c>
      <c r="C12" s="18">
        <v>26</v>
      </c>
      <c r="D12" s="18">
        <v>112</v>
      </c>
      <c r="E12" s="19" t="s">
        <v>53</v>
      </c>
      <c r="F12" s="18">
        <v>10220572593</v>
      </c>
      <c r="G12" s="25">
        <v>3390.1</v>
      </c>
      <c r="H12" s="19" t="s">
        <v>54</v>
      </c>
    </row>
    <row r="13" spans="1:10">
      <c r="A13" s="16"/>
      <c r="B13" s="59" t="s">
        <v>74</v>
      </c>
      <c r="C13" s="15">
        <v>26</v>
      </c>
      <c r="D13" s="15">
        <v>111</v>
      </c>
      <c r="E13" s="17" t="s">
        <v>61</v>
      </c>
      <c r="F13" s="15">
        <v>6200545110</v>
      </c>
      <c r="G13" s="24">
        <v>2259.5300000000002</v>
      </c>
      <c r="H13" s="17" t="s">
        <v>62</v>
      </c>
    </row>
    <row r="14" spans="1:10" ht="13.5" thickBot="1">
      <c r="A14" s="45" t="s">
        <v>29</v>
      </c>
      <c r="B14" s="54"/>
      <c r="C14" s="54"/>
      <c r="D14" s="54"/>
      <c r="E14" s="49"/>
      <c r="F14" s="54"/>
      <c r="G14" s="129">
        <f>SUM(G10:G13)</f>
        <v>10005.960000000001</v>
      </c>
      <c r="H14" s="55"/>
    </row>
    <row r="15" spans="1:10">
      <c r="A15" s="65" t="s">
        <v>85</v>
      </c>
      <c r="B15" s="97"/>
      <c r="C15" s="97"/>
      <c r="D15" s="97"/>
      <c r="E15" s="126"/>
      <c r="F15" s="97"/>
      <c r="G15" s="127">
        <v>226.28</v>
      </c>
      <c r="H15" s="128"/>
    </row>
    <row r="16" spans="1:10">
      <c r="A16" s="56" t="s">
        <v>30</v>
      </c>
      <c r="B16" s="59" t="s">
        <v>74</v>
      </c>
      <c r="C16" s="81">
        <v>23</v>
      </c>
      <c r="D16" s="81">
        <v>101</v>
      </c>
      <c r="E16" s="60" t="s">
        <v>31</v>
      </c>
      <c r="F16" s="81">
        <v>30679074</v>
      </c>
      <c r="G16" s="122">
        <v>161.01</v>
      </c>
      <c r="H16" s="60" t="s">
        <v>32</v>
      </c>
    </row>
    <row r="17" spans="1:8">
      <c r="A17" s="21"/>
      <c r="B17" s="59" t="s">
        <v>74</v>
      </c>
      <c r="C17" s="18">
        <v>23</v>
      </c>
      <c r="D17" s="18">
        <v>100</v>
      </c>
      <c r="E17" s="19" t="s">
        <v>33</v>
      </c>
      <c r="F17" s="18">
        <v>7976</v>
      </c>
      <c r="G17" s="25">
        <v>90.89</v>
      </c>
      <c r="H17" s="19" t="s">
        <v>34</v>
      </c>
    </row>
    <row r="18" spans="1:8" ht="13.5" thickBot="1">
      <c r="A18" s="5" t="s">
        <v>35</v>
      </c>
      <c r="B18" s="14"/>
      <c r="C18" s="14"/>
      <c r="D18" s="14"/>
      <c r="E18" s="7"/>
      <c r="F18" s="14"/>
      <c r="G18" s="23">
        <f>SUM(G15:G17)</f>
        <v>478.17999999999995</v>
      </c>
      <c r="H18" s="8"/>
    </row>
    <row r="19" spans="1:8">
      <c r="A19" s="117" t="s">
        <v>86</v>
      </c>
      <c r="B19" s="15"/>
      <c r="C19" s="15"/>
      <c r="D19" s="15"/>
      <c r="E19" s="112"/>
      <c r="F19" s="15"/>
      <c r="G19" s="24">
        <v>1038.25</v>
      </c>
      <c r="H19" s="79"/>
    </row>
    <row r="20" spans="1:8">
      <c r="A20" s="3" t="s">
        <v>36</v>
      </c>
      <c r="B20" s="59" t="s">
        <v>74</v>
      </c>
      <c r="C20" s="13">
        <v>1</v>
      </c>
      <c r="D20" s="13">
        <v>62</v>
      </c>
      <c r="E20" s="17" t="s">
        <v>38</v>
      </c>
      <c r="F20" s="10"/>
      <c r="G20" s="22">
        <v>659.5</v>
      </c>
      <c r="H20" s="4" t="s">
        <v>63</v>
      </c>
    </row>
    <row r="21" spans="1:8">
      <c r="A21" s="16"/>
      <c r="B21" s="59" t="s">
        <v>74</v>
      </c>
      <c r="C21" s="13">
        <v>1</v>
      </c>
      <c r="D21" s="15">
        <v>60</v>
      </c>
      <c r="E21" s="17" t="s">
        <v>99</v>
      </c>
      <c r="F21" s="137">
        <v>170320844956</v>
      </c>
      <c r="G21" s="24">
        <v>142.12</v>
      </c>
      <c r="H21" s="17" t="s">
        <v>100</v>
      </c>
    </row>
    <row r="22" spans="1:8">
      <c r="A22" s="16"/>
      <c r="B22" s="59" t="s">
        <v>74</v>
      </c>
      <c r="C22" s="13">
        <v>23</v>
      </c>
      <c r="D22" s="15">
        <v>107</v>
      </c>
      <c r="E22" s="17" t="s">
        <v>56</v>
      </c>
      <c r="F22" s="20">
        <v>39224324</v>
      </c>
      <c r="G22" s="24">
        <v>467.55</v>
      </c>
      <c r="H22" s="17" t="s">
        <v>57</v>
      </c>
    </row>
    <row r="23" spans="1:8">
      <c r="A23" s="16"/>
      <c r="B23" s="59" t="s">
        <v>74</v>
      </c>
      <c r="C23" s="13">
        <v>23</v>
      </c>
      <c r="D23" s="15">
        <v>102</v>
      </c>
      <c r="E23" s="17" t="s">
        <v>60</v>
      </c>
      <c r="F23" s="20">
        <v>14686702</v>
      </c>
      <c r="G23" s="24">
        <v>23.99</v>
      </c>
      <c r="H23" s="17" t="s">
        <v>55</v>
      </c>
    </row>
    <row r="24" spans="1:8">
      <c r="A24" s="138"/>
      <c r="B24" s="59" t="s">
        <v>74</v>
      </c>
      <c r="C24" s="123">
        <v>23</v>
      </c>
      <c r="D24" s="15">
        <v>103</v>
      </c>
      <c r="E24" s="17" t="s">
        <v>38</v>
      </c>
      <c r="F24" s="20"/>
      <c r="G24" s="24">
        <v>146</v>
      </c>
      <c r="H24" s="4" t="s">
        <v>63</v>
      </c>
    </row>
    <row r="25" spans="1:8">
      <c r="A25" s="138"/>
      <c r="B25" s="59" t="s">
        <v>74</v>
      </c>
      <c r="C25" s="123">
        <v>26</v>
      </c>
      <c r="D25" s="15">
        <v>110</v>
      </c>
      <c r="E25" s="17" t="s">
        <v>99</v>
      </c>
      <c r="F25" s="137">
        <v>180300161131</v>
      </c>
      <c r="G25" s="24">
        <v>142.63</v>
      </c>
      <c r="H25" s="17" t="s">
        <v>100</v>
      </c>
    </row>
    <row r="26" spans="1:8">
      <c r="A26" s="138"/>
      <c r="B26" s="59" t="s">
        <v>74</v>
      </c>
      <c r="C26" s="123">
        <v>27</v>
      </c>
      <c r="D26" s="15">
        <v>114</v>
      </c>
      <c r="E26" s="17" t="s">
        <v>38</v>
      </c>
      <c r="F26" s="137"/>
      <c r="G26" s="24">
        <v>452.8</v>
      </c>
      <c r="H26" s="4" t="s">
        <v>63</v>
      </c>
    </row>
    <row r="27" spans="1:8" ht="13.5" thickBot="1">
      <c r="A27" s="45" t="s">
        <v>39</v>
      </c>
      <c r="B27" s="139"/>
      <c r="C27" s="14"/>
      <c r="D27" s="14"/>
      <c r="E27" s="7"/>
      <c r="F27" s="14"/>
      <c r="G27" s="23">
        <f>SUM(G19:G26)</f>
        <v>3072.84</v>
      </c>
      <c r="H27" s="8"/>
    </row>
    <row r="28" spans="1:8">
      <c r="A28" s="65" t="s">
        <v>87</v>
      </c>
      <c r="B28" s="123"/>
      <c r="C28" s="15"/>
      <c r="D28" s="15"/>
      <c r="E28" s="112"/>
      <c r="F28" s="15"/>
      <c r="G28" s="24">
        <v>2459.3200000000002</v>
      </c>
      <c r="H28" s="79"/>
    </row>
    <row r="29" spans="1:8">
      <c r="A29" s="56" t="s">
        <v>40</v>
      </c>
      <c r="B29" s="59" t="s">
        <v>74</v>
      </c>
      <c r="C29" s="81">
        <v>1</v>
      </c>
      <c r="D29" s="81">
        <v>61</v>
      </c>
      <c r="E29" s="142" t="s">
        <v>58</v>
      </c>
      <c r="F29" s="10">
        <v>14680</v>
      </c>
      <c r="G29" s="24">
        <v>119</v>
      </c>
      <c r="H29" s="17" t="s">
        <v>101</v>
      </c>
    </row>
    <row r="30" spans="1:8">
      <c r="A30" s="56"/>
      <c r="B30" s="59" t="s">
        <v>74</v>
      </c>
      <c r="C30" s="81">
        <v>22</v>
      </c>
      <c r="D30" s="81">
        <v>97</v>
      </c>
      <c r="E30" s="142" t="s">
        <v>41</v>
      </c>
      <c r="F30" s="15">
        <v>4721</v>
      </c>
      <c r="G30" s="24">
        <v>239.26</v>
      </c>
      <c r="H30" s="17" t="s">
        <v>42</v>
      </c>
    </row>
    <row r="31" spans="1:8">
      <c r="A31" s="56"/>
      <c r="B31" s="59" t="s">
        <v>74</v>
      </c>
      <c r="C31" s="81">
        <v>23</v>
      </c>
      <c r="D31" s="81">
        <v>104</v>
      </c>
      <c r="E31" s="143" t="s">
        <v>58</v>
      </c>
      <c r="F31" s="81">
        <v>20987</v>
      </c>
      <c r="G31" s="122">
        <v>95.2</v>
      </c>
      <c r="H31" s="60" t="s">
        <v>102</v>
      </c>
    </row>
    <row r="32" spans="1:8">
      <c r="A32" s="140"/>
      <c r="B32" s="59" t="s">
        <v>74</v>
      </c>
      <c r="C32" s="81">
        <v>23</v>
      </c>
      <c r="D32" s="81">
        <v>106</v>
      </c>
      <c r="E32" s="144" t="s">
        <v>27</v>
      </c>
      <c r="F32" s="81">
        <v>4489</v>
      </c>
      <c r="G32" s="122">
        <v>1.75</v>
      </c>
      <c r="H32" s="60" t="s">
        <v>103</v>
      </c>
    </row>
    <row r="33" spans="1:228">
      <c r="A33" s="140"/>
      <c r="B33" s="59" t="s">
        <v>74</v>
      </c>
      <c r="C33" s="81">
        <v>26</v>
      </c>
      <c r="D33" s="81">
        <v>109</v>
      </c>
      <c r="E33" s="143" t="s">
        <v>58</v>
      </c>
      <c r="F33" s="81">
        <v>21847</v>
      </c>
      <c r="G33" s="122">
        <v>2760.8</v>
      </c>
      <c r="H33" s="60" t="s">
        <v>59</v>
      </c>
    </row>
    <row r="34" spans="1:228">
      <c r="A34" s="140"/>
      <c r="B34" s="59" t="s">
        <v>74</v>
      </c>
      <c r="C34" s="81">
        <v>26</v>
      </c>
      <c r="D34" s="81">
        <v>113</v>
      </c>
      <c r="E34" s="141" t="s">
        <v>104</v>
      </c>
      <c r="F34" s="81">
        <v>7823</v>
      </c>
      <c r="G34" s="122">
        <v>1398.55</v>
      </c>
      <c r="H34" s="60" t="s">
        <v>105</v>
      </c>
    </row>
    <row r="35" spans="1:228">
      <c r="A35" s="140"/>
      <c r="B35" s="59" t="s">
        <v>74</v>
      </c>
      <c r="C35" s="81">
        <v>28</v>
      </c>
      <c r="D35" s="81">
        <v>116</v>
      </c>
      <c r="E35" s="141" t="s">
        <v>106</v>
      </c>
      <c r="F35" s="81">
        <v>49607</v>
      </c>
      <c r="G35" s="122">
        <v>2397.04</v>
      </c>
      <c r="H35" s="60" t="s">
        <v>108</v>
      </c>
    </row>
    <row r="36" spans="1:228">
      <c r="A36" s="140"/>
      <c r="B36" s="59" t="s">
        <v>74</v>
      </c>
      <c r="C36" s="81">
        <v>28</v>
      </c>
      <c r="D36" s="81">
        <v>117</v>
      </c>
      <c r="E36" s="143" t="s">
        <v>58</v>
      </c>
      <c r="F36" s="81">
        <v>20805</v>
      </c>
      <c r="G36" s="122">
        <v>119</v>
      </c>
      <c r="H36" s="60" t="s">
        <v>101</v>
      </c>
    </row>
    <row r="37" spans="1:228">
      <c r="A37" s="140"/>
      <c r="B37" s="59" t="s">
        <v>74</v>
      </c>
      <c r="C37" s="81">
        <v>28</v>
      </c>
      <c r="D37" s="81">
        <v>119</v>
      </c>
      <c r="E37" s="141" t="s">
        <v>107</v>
      </c>
      <c r="F37" s="81">
        <v>36981</v>
      </c>
      <c r="G37" s="122">
        <v>90</v>
      </c>
      <c r="H37" s="60" t="s">
        <v>109</v>
      </c>
    </row>
    <row r="38" spans="1:228" s="39" customFormat="1" ht="13.5" thickBot="1">
      <c r="A38" s="40" t="s">
        <v>43</v>
      </c>
      <c r="B38" s="41"/>
      <c r="C38" s="41"/>
      <c r="D38" s="41"/>
      <c r="E38" s="42"/>
      <c r="F38" s="41"/>
      <c r="G38" s="43">
        <f>SUM(G28:G37)</f>
        <v>9679.92</v>
      </c>
      <c r="H38" s="57"/>
      <c r="I38" s="66"/>
      <c r="J38" s="6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</row>
    <row r="39" spans="1:228" s="46" customFormat="1">
      <c r="A39" s="65" t="s">
        <v>88</v>
      </c>
      <c r="B39" s="97"/>
      <c r="C39" s="97"/>
      <c r="D39" s="97"/>
      <c r="E39" s="126"/>
      <c r="F39" s="97"/>
      <c r="G39" s="127">
        <v>2244</v>
      </c>
      <c r="H39" s="1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</row>
    <row r="40" spans="1:228" ht="13.5" thickBot="1">
      <c r="A40" s="58">
        <v>20.059999999999999</v>
      </c>
      <c r="B40" s="59" t="s">
        <v>74</v>
      </c>
      <c r="C40" s="59">
        <v>26</v>
      </c>
      <c r="D40" s="59">
        <v>91</v>
      </c>
      <c r="E40" s="60" t="s">
        <v>49</v>
      </c>
      <c r="F40" s="59" t="s">
        <v>37</v>
      </c>
      <c r="G40" s="61">
        <v>22</v>
      </c>
      <c r="H40" s="62" t="s">
        <v>110</v>
      </c>
      <c r="I40" s="46"/>
      <c r="J40" s="46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</row>
    <row r="41" spans="1:228" s="39" customFormat="1" ht="13.5" thickBot="1">
      <c r="A41" s="27" t="s">
        <v>45</v>
      </c>
      <c r="B41" s="35"/>
      <c r="C41" s="36"/>
      <c r="D41" s="36"/>
      <c r="E41" s="36"/>
      <c r="F41" s="36"/>
      <c r="G41" s="37">
        <f>SUM(G39:G40)</f>
        <v>2266</v>
      </c>
      <c r="H41" s="38"/>
      <c r="I41" s="46"/>
      <c r="J41" s="4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</row>
    <row r="42" spans="1:228" s="46" customFormat="1">
      <c r="A42" s="63">
        <v>20.11</v>
      </c>
      <c r="B42" s="48" t="s">
        <v>74</v>
      </c>
      <c r="C42" s="48">
        <v>26</v>
      </c>
      <c r="D42" s="48">
        <v>91</v>
      </c>
      <c r="E42" s="60" t="s">
        <v>49</v>
      </c>
      <c r="F42" s="48" t="s">
        <v>37</v>
      </c>
      <c r="G42" s="64">
        <v>100</v>
      </c>
      <c r="H42" s="65" t="s">
        <v>91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</row>
    <row r="43" spans="1:228" s="46" customFormat="1">
      <c r="A43" s="130"/>
      <c r="B43" s="48" t="s">
        <v>74</v>
      </c>
      <c r="C43" s="114">
        <v>28</v>
      </c>
      <c r="D43" s="114">
        <v>36826</v>
      </c>
      <c r="E43" s="60" t="s">
        <v>49</v>
      </c>
      <c r="F43" s="114" t="s">
        <v>64</v>
      </c>
      <c r="G43" s="115">
        <v>-31.66</v>
      </c>
      <c r="H43" s="116" t="s">
        <v>65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</row>
    <row r="44" spans="1:228" s="46" customFormat="1" ht="13.5" thickBot="1">
      <c r="A44" s="27" t="s">
        <v>90</v>
      </c>
      <c r="B44" s="35"/>
      <c r="C44" s="36"/>
      <c r="D44" s="36"/>
      <c r="E44" s="36"/>
      <c r="F44" s="36"/>
      <c r="G44" s="37">
        <f>SUM(G42:G43)</f>
        <v>68.34</v>
      </c>
      <c r="H44" s="3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</row>
    <row r="45" spans="1:228" s="46" customFormat="1">
      <c r="A45" s="63">
        <v>20.14</v>
      </c>
      <c r="B45" s="48" t="s">
        <v>74</v>
      </c>
      <c r="C45" s="48">
        <v>19</v>
      </c>
      <c r="D45" s="48">
        <v>93</v>
      </c>
      <c r="E45" s="65" t="s">
        <v>93</v>
      </c>
      <c r="F45" s="48">
        <v>1547</v>
      </c>
      <c r="G45" s="64">
        <v>565</v>
      </c>
      <c r="H45" s="65" t="s">
        <v>94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s="46" customFormat="1" ht="13.5" thickBot="1">
      <c r="A46" s="27" t="s">
        <v>92</v>
      </c>
      <c r="B46" s="35"/>
      <c r="C46" s="36"/>
      <c r="D46" s="36"/>
      <c r="E46" s="36"/>
      <c r="F46" s="36"/>
      <c r="G46" s="37">
        <f>SUM(G45)</f>
        <v>565</v>
      </c>
      <c r="H46" s="3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6" customFormat="1">
      <c r="A47" s="29" t="s">
        <v>111</v>
      </c>
      <c r="B47" s="48" t="s">
        <v>74</v>
      </c>
      <c r="C47" s="48">
        <v>1</v>
      </c>
      <c r="D47" s="48">
        <v>58</v>
      </c>
      <c r="E47" s="65" t="s">
        <v>113</v>
      </c>
      <c r="F47" s="48"/>
      <c r="G47" s="64">
        <v>992.99</v>
      </c>
      <c r="H47" s="65" t="s">
        <v>114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6" customFormat="1" ht="13.5" thickBot="1">
      <c r="A48" s="27" t="s">
        <v>112</v>
      </c>
      <c r="B48" s="35"/>
      <c r="C48" s="36"/>
      <c r="D48" s="36"/>
      <c r="E48" s="36"/>
      <c r="F48" s="36"/>
      <c r="G48" s="37">
        <f>SUM(G47)</f>
        <v>992.99</v>
      </c>
      <c r="H48" s="3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6" customFormat="1">
      <c r="A49" s="65" t="s">
        <v>89</v>
      </c>
      <c r="B49" s="30"/>
      <c r="C49" s="48"/>
      <c r="D49" s="48"/>
      <c r="E49" s="48"/>
      <c r="F49" s="48"/>
      <c r="G49" s="64">
        <v>600</v>
      </c>
      <c r="H49" s="6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3.5" thickBot="1">
      <c r="A50" s="29" t="s">
        <v>44</v>
      </c>
      <c r="B50" s="48" t="s">
        <v>74</v>
      </c>
      <c r="C50" s="31">
        <v>23</v>
      </c>
      <c r="D50" s="31">
        <v>98</v>
      </c>
      <c r="E50" s="32" t="s">
        <v>46</v>
      </c>
      <c r="F50" s="31">
        <v>4</v>
      </c>
      <c r="G50" s="33">
        <v>600</v>
      </c>
      <c r="H50" s="34" t="s">
        <v>48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</row>
    <row r="51" spans="1:228" s="66" customFormat="1" ht="13.5" thickBot="1">
      <c r="A51" s="70" t="s">
        <v>47</v>
      </c>
      <c r="B51" s="71"/>
      <c r="C51" s="72"/>
      <c r="D51" s="72"/>
      <c r="E51" s="73"/>
      <c r="F51" s="72"/>
      <c r="G51" s="74">
        <f>SUM(G49:G50)</f>
        <v>1200</v>
      </c>
      <c r="H51" s="7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28" customFormat="1" ht="13.5" thickBot="1">
      <c r="A52" s="67" t="s">
        <v>75</v>
      </c>
      <c r="B52" s="68"/>
      <c r="C52" s="68"/>
      <c r="D52" s="68"/>
      <c r="E52" s="69"/>
      <c r="F52" s="68"/>
      <c r="G52" s="52">
        <f>G9+G14+G18+G27+G38+G41+G44+G46+G48+G51</f>
        <v>28479.170000000006</v>
      </c>
      <c r="H52" s="69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</row>
    <row r="53" spans="1:228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2018-03-07T09:30:06Z</cp:lastPrinted>
  <dcterms:created xsi:type="dcterms:W3CDTF">2016-01-19T13:06:09Z</dcterms:created>
  <dcterms:modified xsi:type="dcterms:W3CDTF">2018-03-07T10:05:30Z</dcterms:modified>
</cp:coreProperties>
</file>