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 activeTab="1"/>
  </bookViews>
  <sheets>
    <sheet name="personal" sheetId="1" r:id="rId1"/>
    <sheet name="materiale" sheetId="2" r:id="rId2"/>
  </sheets>
  <definedNames>
    <definedName name="_xlnm.Print_Area" localSheetId="0">personal!$A$1:$E$23</definedName>
  </definedNames>
  <calcPr calcId="125725"/>
</workbook>
</file>

<file path=xl/calcChain.xml><?xml version="1.0" encoding="utf-8"?>
<calcChain xmlns="http://schemas.openxmlformats.org/spreadsheetml/2006/main">
  <c r="G26" i="2"/>
  <c r="G11"/>
  <c r="G29" s="1"/>
  <c r="G18"/>
  <c r="G22"/>
  <c r="G14"/>
  <c r="D23" i="1"/>
  <c r="D21"/>
  <c r="D19"/>
  <c r="D17"/>
  <c r="D15"/>
  <c r="D11"/>
  <c r="D24" l="1"/>
</calcChain>
</file>

<file path=xl/sharedStrings.xml><?xml version="1.0" encoding="utf-8"?>
<sst xmlns="http://schemas.openxmlformats.org/spreadsheetml/2006/main" count="111" uniqueCount="80">
  <si>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</si>
  <si>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</si>
  <si>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</si>
  <si>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</si>
  <si>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</si>
  <si>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</si>
  <si>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</si>
  <si>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10.03.01</t>
  </si>
  <si>
    <t>Total 10.03.01</t>
  </si>
  <si>
    <t>10.03.02</t>
  </si>
  <si>
    <t>Total 10.03.02</t>
  </si>
  <si>
    <t>10.03.03</t>
  </si>
  <si>
    <t>Total 10.03.03</t>
  </si>
  <si>
    <t>10.03.04</t>
  </si>
  <si>
    <t>Total 10.03.04</t>
  </si>
  <si>
    <t>10.03.06</t>
  </si>
  <si>
    <t>Total 10.03.06</t>
  </si>
  <si>
    <t>INSPECTORATUL TERITORIAL DE MUNCA BRAILA</t>
  </si>
  <si>
    <t>ianuarie</t>
  </si>
  <si>
    <t>salarii numerar</t>
  </si>
  <si>
    <t xml:space="preserve">CAP. 68 "ASIGURARI SI ASISTENTA SOCIALA" </t>
  </si>
  <si>
    <t>CAS 15.8% unitate</t>
  </si>
  <si>
    <t>contrib.somaj 0.5% unitate</t>
  </si>
  <si>
    <t>asig.san.5.2% unitate</t>
  </si>
  <si>
    <t>contr.accid.si boli prof.unit.</t>
  </si>
  <si>
    <t>contr.conc.si ind.unitate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</si>
  <si>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</si>
  <si>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</si>
  <si>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</si>
  <si>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</si>
  <si>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</si>
  <si>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</si>
  <si>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</si>
  <si>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</si>
  <si>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cota parte chelt.gaze natuale</t>
  </si>
  <si>
    <t>Total 20.01.03</t>
  </si>
  <si>
    <t>20.01.04</t>
  </si>
  <si>
    <t>C.U.P. DUNAREA BRAILA</t>
  </si>
  <si>
    <t>apa-canal</t>
  </si>
  <si>
    <t>BRAI-CATA SRL BRAILA</t>
  </si>
  <si>
    <t>salubrizare</t>
  </si>
  <si>
    <t>Total 20.01.04</t>
  </si>
  <si>
    <t>20.01.08</t>
  </si>
  <si>
    <t>CEC</t>
  </si>
  <si>
    <t>D.R.P. CONSTANTA</t>
  </si>
  <si>
    <t>Total 20.01.08</t>
  </si>
  <si>
    <t>20.01.30</t>
  </si>
  <si>
    <t>monitorizare sist.interv.</t>
  </si>
  <si>
    <t>C.J.P. BRAILA</t>
  </si>
  <si>
    <t>cota parte chelt.paza</t>
  </si>
  <si>
    <t>Total 20.01.30</t>
  </si>
  <si>
    <t>avans deplasare</t>
  </si>
  <si>
    <t>20.30.04</t>
  </si>
  <si>
    <t>Total 20.06</t>
  </si>
  <si>
    <t>COLEGIUL TEHNIC C.D. NENITESCU BRAILA</t>
  </si>
  <si>
    <t>Total 20.30.04</t>
  </si>
  <si>
    <t>chirie arhiva</t>
  </si>
  <si>
    <t>I.T.M.BRAILA</t>
  </si>
  <si>
    <t>alimentare card-uri salarii+plata contrib.salariati</t>
  </si>
  <si>
    <t>10.01.30</t>
  </si>
  <si>
    <t>plata ind.concediu medical platit de unitate</t>
  </si>
  <si>
    <t>Total 10.01.30</t>
  </si>
  <si>
    <t>ENGIE ROMANIA SA</t>
  </si>
  <si>
    <t>frunizare gaze naturale</t>
  </si>
  <si>
    <t>abonament cablu tv</t>
  </si>
  <si>
    <t>ORANGE ROMANIA SA</t>
  </si>
  <si>
    <t>chelt.telef.mobil</t>
  </si>
  <si>
    <t>ROMANIAN SECURITY SYSTEMS BUCURESTI</t>
  </si>
  <si>
    <t>servicii paza</t>
  </si>
  <si>
    <t>RCS&amp;RDS BUCURESTI</t>
  </si>
  <si>
    <t>perioada: 01.01 - 31.01.2018</t>
  </si>
  <si>
    <t>perioada: 01.01.- 31.01.2018</t>
  </si>
  <si>
    <t>Total ianuarie 2018</t>
  </si>
  <si>
    <t>ELECTRICA FURNIZARE SA</t>
  </si>
  <si>
    <t>energie electrica</t>
  </si>
  <si>
    <t>taxe postale</t>
  </si>
  <si>
    <t>FV</t>
  </si>
  <si>
    <t>restituit sold neutilizat</t>
  </si>
  <si>
    <t>SC PALACE SA SINAIA</t>
  </si>
  <si>
    <t>chelt.cazare</t>
  </si>
</sst>
</file>

<file path=xl/styles.xml><?xml version="1.0" encoding="utf-8"?>
<styleSheet xmlns="http://schemas.openxmlformats.org/spreadsheetml/2006/main">
  <numFmts count="5">
    <numFmt numFmtId="164" formatCode="_-* #,##0.00\ _l_e_i_-;\-* #,##0.00\ _l_e_i_-;_-* \-??\ _l_e_i_-;_-@_-"/>
    <numFmt numFmtId="165" formatCode="#,###.00"/>
    <numFmt numFmtId="166" formatCode="dd/mm/yy"/>
    <numFmt numFmtId="167" formatCode="#,##0.00&quot;      &quot;;&quot;-&quot;#,##0.00&quot;      &quot;;&quot;-&quot;#&quot;      &quot;;@&quot; &quot;"/>
    <numFmt numFmtId="168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7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8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98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0" fontId="0" fillId="0" borderId="3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165" fontId="0" fillId="0" borderId="1" xfId="0" applyNumberFormat="1" applyFont="1" applyBorder="1"/>
    <xf numFmtId="0" fontId="0" fillId="0" borderId="3" xfId="0" applyFont="1" applyBorder="1"/>
    <xf numFmtId="165" fontId="0" fillId="0" borderId="3" xfId="0" applyNumberFormat="1" applyFont="1" applyBorder="1"/>
    <xf numFmtId="165" fontId="0" fillId="0" borderId="4" xfId="0" applyNumberFormat="1" applyFont="1" applyBorder="1"/>
    <xf numFmtId="165" fontId="0" fillId="0" borderId="5" xfId="0" applyNumberFormat="1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5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0" fontId="5" fillId="0" borderId="6" xfId="0" applyFont="1" applyBorder="1"/>
    <xf numFmtId="166" fontId="0" fillId="0" borderId="1" xfId="0" applyNumberFormat="1" applyBorder="1" applyAlignment="1">
      <alignment horizontal="center"/>
    </xf>
    <xf numFmtId="2" fontId="0" fillId="0" borderId="1" xfId="0" applyNumberFormat="1" applyFont="1" applyBorder="1"/>
    <xf numFmtId="2" fontId="0" fillId="0" borderId="3" xfId="0" applyNumberFormat="1" applyFont="1" applyBorder="1"/>
    <xf numFmtId="2" fontId="0" fillId="0" borderId="4" xfId="0" applyNumberFormat="1" applyFont="1" applyBorder="1"/>
    <xf numFmtId="2" fontId="0" fillId="0" borderId="5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14" fontId="0" fillId="0" borderId="8" xfId="0" applyNumberFormat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8" xfId="0" applyFill="1" applyBorder="1"/>
    <xf numFmtId="2" fontId="0" fillId="0" borderId="8" xfId="0" applyNumberFormat="1" applyBorder="1"/>
    <xf numFmtId="0" fontId="6" fillId="0" borderId="8" xfId="0" applyFont="1" applyBorder="1" applyAlignment="1">
      <alignment horizontal="left"/>
    </xf>
    <xf numFmtId="1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right"/>
    </xf>
    <xf numFmtId="0" fontId="0" fillId="0" borderId="7" xfId="0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0" borderId="10" xfId="0" applyFont="1" applyBorder="1" applyAlignment="1">
      <alignment horizontal="center"/>
    </xf>
    <xf numFmtId="0" fontId="0" fillId="0" borderId="10" xfId="0" applyFont="1" applyBorder="1"/>
    <xf numFmtId="2" fontId="0" fillId="0" borderId="10" xfId="0" applyNumberFormat="1" applyFont="1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165" fontId="0" fillId="0" borderId="20" xfId="0" applyNumberFormat="1" applyFont="1" applyBorder="1"/>
    <xf numFmtId="0" fontId="0" fillId="0" borderId="0" xfId="0" applyBorder="1"/>
    <xf numFmtId="165" fontId="0" fillId="0" borderId="7" xfId="0" applyNumberFormat="1" applyFont="1" applyBorder="1"/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165" fontId="0" fillId="0" borderId="8" xfId="0" applyNumberFormat="1" applyFont="1" applyBorder="1"/>
    <xf numFmtId="0" fontId="0" fillId="0" borderId="20" xfId="0" applyFont="1" applyBorder="1"/>
    <xf numFmtId="0" fontId="0" fillId="0" borderId="21" xfId="0" applyBorder="1" applyAlignment="1">
      <alignment horizontal="center"/>
    </xf>
    <xf numFmtId="0" fontId="5" fillId="0" borderId="22" xfId="0" applyFont="1" applyFill="1" applyBorder="1"/>
    <xf numFmtId="0" fontId="0" fillId="0" borderId="22" xfId="0" applyBorder="1" applyAlignment="1">
      <alignment horizontal="center"/>
    </xf>
    <xf numFmtId="2" fontId="5" fillId="0" borderId="22" xfId="0" applyNumberFormat="1" applyFont="1" applyBorder="1"/>
    <xf numFmtId="0" fontId="0" fillId="0" borderId="22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0" fillId="0" borderId="24" xfId="0" applyBorder="1" applyAlignment="1">
      <alignment horizontal="center"/>
    </xf>
    <xf numFmtId="0" fontId="5" fillId="0" borderId="23" xfId="0" applyFont="1" applyBorder="1"/>
    <xf numFmtId="3" fontId="0" fillId="0" borderId="25" xfId="0" applyNumberFormat="1" applyFont="1" applyBorder="1"/>
    <xf numFmtId="0" fontId="5" fillId="0" borderId="23" xfId="0" applyFont="1" applyBorder="1" applyAlignment="1">
      <alignment horizontal="left"/>
    </xf>
    <xf numFmtId="14" fontId="0" fillId="0" borderId="23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3" xfId="0" applyBorder="1"/>
    <xf numFmtId="2" fontId="0" fillId="0" borderId="23" xfId="0" applyNumberFormat="1" applyBorder="1" applyAlignment="1">
      <alignment horizontal="right"/>
    </xf>
    <xf numFmtId="0" fontId="0" fillId="0" borderId="23" xfId="0" applyBorder="1" applyAlignment="1">
      <alignment horizontal="left"/>
    </xf>
    <xf numFmtId="0" fontId="5" fillId="0" borderId="8" xfId="0" applyFont="1" applyBorder="1" applyAlignment="1">
      <alignment horizontal="left"/>
    </xf>
    <xf numFmtId="2" fontId="0" fillId="0" borderId="8" xfId="0" applyNumberForma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26" xfId="0" applyBorder="1"/>
    <xf numFmtId="0" fontId="5" fillId="0" borderId="27" xfId="0" applyFont="1" applyFill="1" applyBorder="1"/>
    <xf numFmtId="0" fontId="5" fillId="0" borderId="22" xfId="0" applyFont="1" applyBorder="1" applyAlignment="1">
      <alignment horizontal="center"/>
    </xf>
    <xf numFmtId="0" fontId="5" fillId="0" borderId="22" xfId="0" applyFont="1" applyBorder="1"/>
    <xf numFmtId="0" fontId="0" fillId="0" borderId="28" xfId="0" applyBorder="1"/>
    <xf numFmtId="14" fontId="0" fillId="0" borderId="29" xfId="0" applyNumberFormat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30" xfId="0" applyFill="1" applyBorder="1"/>
    <xf numFmtId="2" fontId="0" fillId="0" borderId="30" xfId="0" applyNumberFormat="1" applyBorder="1"/>
    <xf numFmtId="0" fontId="5" fillId="0" borderId="30" xfId="0" applyFont="1" applyBorder="1" applyAlignment="1">
      <alignment horizontal="right"/>
    </xf>
    <xf numFmtId="0" fontId="5" fillId="0" borderId="20" xfId="0" applyFont="1" applyBorder="1" applyAlignment="1">
      <alignment horizontal="center"/>
    </xf>
    <xf numFmtId="0" fontId="5" fillId="0" borderId="20" xfId="0" applyFont="1" applyBorder="1" applyAlignment="1">
      <alignment horizontal="center" wrapText="1"/>
    </xf>
    <xf numFmtId="2" fontId="5" fillId="0" borderId="20" xfId="0" applyNumberFormat="1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5" fillId="0" borderId="0" xfId="0" applyFont="1" applyAlignment="1">
      <alignment horizontal="left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workbookViewId="0">
      <selection activeCell="D23" sqref="D23"/>
    </sheetView>
  </sheetViews>
  <sheetFormatPr defaultRowHeight="12.75"/>
  <cols>
    <col min="1" max="1" width="20.28515625" customWidth="1"/>
    <col min="2" max="2" width="9.140625" style="16"/>
    <col min="3" max="3" width="6.5703125" style="16" customWidth="1"/>
    <col min="4" max="4" width="15.28515625" customWidth="1"/>
    <col min="5" max="5" width="42.85546875" customWidth="1"/>
  </cols>
  <sheetData>
    <row r="1" spans="1:6">
      <c r="A1" s="1" t="s">
        <v>17</v>
      </c>
      <c r="B1" s="53"/>
      <c r="C1" s="53"/>
      <c r="D1" s="1"/>
    </row>
    <row r="3" spans="1:6">
      <c r="A3" s="1" t="s">
        <v>20</v>
      </c>
      <c r="B3" s="53"/>
      <c r="C3" s="53"/>
      <c r="D3" s="1"/>
      <c r="E3" s="1"/>
    </row>
    <row r="4" spans="1:6">
      <c r="A4" s="1" t="s">
        <v>26</v>
      </c>
      <c r="B4" s="53"/>
      <c r="C4" s="53"/>
      <c r="D4" s="1"/>
      <c r="F4" s="2"/>
    </row>
    <row r="5" spans="1:6">
      <c r="A5" s="1"/>
      <c r="B5" s="53"/>
      <c r="C5" s="53"/>
      <c r="D5" s="1"/>
      <c r="F5" s="2"/>
    </row>
    <row r="6" spans="1:6">
      <c r="A6" s="1"/>
      <c r="B6" s="53" t="s">
        <v>70</v>
      </c>
      <c r="C6" s="53"/>
      <c r="D6" s="17"/>
      <c r="E6" s="17"/>
      <c r="F6" s="2"/>
    </row>
    <row r="7" spans="1:6">
      <c r="B7" s="53"/>
      <c r="C7" s="53"/>
      <c r="D7" s="1"/>
    </row>
    <row r="8" spans="1:6" s="16" customFormat="1">
      <c r="A8" s="6" t="s">
        <v>4</v>
      </c>
      <c r="B8" s="6" t="s">
        <v>0</v>
      </c>
      <c r="C8" s="6" t="s">
        <v>1</v>
      </c>
      <c r="D8" s="6" t="s">
        <v>2</v>
      </c>
      <c r="E8" s="6" t="s">
        <v>3</v>
      </c>
    </row>
    <row r="9" spans="1:6">
      <c r="A9" s="7" t="s">
        <v>5</v>
      </c>
      <c r="B9" s="15" t="s">
        <v>18</v>
      </c>
      <c r="C9" s="15">
        <v>12</v>
      </c>
      <c r="D9" s="8">
        <v>161653</v>
      </c>
      <c r="E9" s="4" t="s">
        <v>58</v>
      </c>
    </row>
    <row r="10" spans="1:6">
      <c r="A10" s="7"/>
      <c r="B10" s="15" t="s">
        <v>18</v>
      </c>
      <c r="C10" s="15">
        <v>15</v>
      </c>
      <c r="D10" s="8">
        <v>4417</v>
      </c>
      <c r="E10" s="4" t="s">
        <v>19</v>
      </c>
    </row>
    <row r="11" spans="1:6" ht="13.5" thickBot="1">
      <c r="A11" s="63" t="s">
        <v>6</v>
      </c>
      <c r="B11" s="64"/>
      <c r="C11" s="55"/>
      <c r="D11" s="56">
        <f>SUM(D9:D10)</f>
        <v>166070</v>
      </c>
      <c r="E11" s="54"/>
    </row>
    <row r="12" spans="1:6">
      <c r="A12" s="60" t="s">
        <v>59</v>
      </c>
      <c r="B12" s="61" t="s">
        <v>18</v>
      </c>
      <c r="C12" s="61">
        <v>12</v>
      </c>
      <c r="D12" s="62">
        <v>839</v>
      </c>
      <c r="E12" s="60" t="s">
        <v>60</v>
      </c>
    </row>
    <row r="13" spans="1:6" s="57" customFormat="1" ht="13.5" thickBot="1">
      <c r="A13" s="36" t="s">
        <v>61</v>
      </c>
      <c r="B13" s="45"/>
      <c r="C13" s="45"/>
      <c r="D13" s="58">
        <v>839</v>
      </c>
      <c r="E13" s="36"/>
    </row>
    <row r="14" spans="1:6">
      <c r="A14" s="14" t="s">
        <v>7</v>
      </c>
      <c r="B14" s="59" t="s">
        <v>18</v>
      </c>
      <c r="C14" s="20">
        <v>12</v>
      </c>
      <c r="D14" s="12">
        <v>26297</v>
      </c>
      <c r="E14" s="24" t="s">
        <v>21</v>
      </c>
    </row>
    <row r="15" spans="1:6" ht="13.5" thickBot="1">
      <c r="A15" s="9" t="s">
        <v>8</v>
      </c>
      <c r="B15" s="19"/>
      <c r="C15" s="19"/>
      <c r="D15" s="10">
        <f>SUM(D14:D14)</f>
        <v>26297</v>
      </c>
      <c r="E15" s="13"/>
    </row>
    <row r="16" spans="1:6">
      <c r="A16" s="3" t="s">
        <v>9</v>
      </c>
      <c r="B16" s="15" t="s">
        <v>18</v>
      </c>
      <c r="C16" s="18">
        <v>12</v>
      </c>
      <c r="D16" s="12">
        <v>839</v>
      </c>
      <c r="E16" s="4" t="s">
        <v>22</v>
      </c>
    </row>
    <row r="17" spans="1:5" ht="13.5" thickBot="1">
      <c r="A17" s="9" t="s">
        <v>10</v>
      </c>
      <c r="B17" s="19"/>
      <c r="C17" s="19"/>
      <c r="D17" s="10">
        <f>SUM(D16:D16)</f>
        <v>839</v>
      </c>
      <c r="E17" s="13"/>
    </row>
    <row r="18" spans="1:5">
      <c r="A18" s="14" t="s">
        <v>11</v>
      </c>
      <c r="B18" s="15" t="s">
        <v>18</v>
      </c>
      <c r="C18" s="18">
        <v>12</v>
      </c>
      <c r="D18" s="12">
        <v>8679</v>
      </c>
      <c r="E18" s="4" t="s">
        <v>23</v>
      </c>
    </row>
    <row r="19" spans="1:5" ht="13.5" thickBot="1">
      <c r="A19" s="9" t="s">
        <v>12</v>
      </c>
      <c r="B19" s="19"/>
      <c r="C19" s="19"/>
      <c r="D19" s="10">
        <f>SUM(D18:D18)</f>
        <v>8679</v>
      </c>
      <c r="E19" s="13"/>
    </row>
    <row r="20" spans="1:5">
      <c r="A20" s="3" t="s">
        <v>13</v>
      </c>
      <c r="B20" s="29" t="s">
        <v>18</v>
      </c>
      <c r="C20" s="18">
        <v>12</v>
      </c>
      <c r="D20" s="8">
        <v>250</v>
      </c>
      <c r="E20" s="4" t="s">
        <v>24</v>
      </c>
    </row>
    <row r="21" spans="1:5" ht="13.5" thickBot="1">
      <c r="A21" s="9" t="s">
        <v>14</v>
      </c>
      <c r="B21" s="19"/>
      <c r="C21" s="19"/>
      <c r="D21" s="10">
        <f>SUM(D20:D20)</f>
        <v>250</v>
      </c>
      <c r="E21" s="13"/>
    </row>
    <row r="22" spans="1:5">
      <c r="A22" s="14" t="s">
        <v>15</v>
      </c>
      <c r="B22" s="15" t="s">
        <v>18</v>
      </c>
      <c r="C22" s="18">
        <v>12</v>
      </c>
      <c r="D22" s="11">
        <v>1419</v>
      </c>
      <c r="E22" s="4" t="s">
        <v>25</v>
      </c>
    </row>
    <row r="23" spans="1:5" ht="13.5" thickBot="1">
      <c r="A23" s="63" t="s">
        <v>16</v>
      </c>
      <c r="B23" s="69"/>
      <c r="C23" s="69"/>
      <c r="D23" s="56">
        <f>SUM(D22:D22)</f>
        <v>1419</v>
      </c>
      <c r="E23" s="70"/>
    </row>
    <row r="24" spans="1:5" ht="13.5" thickBot="1">
      <c r="A24" s="65" t="s">
        <v>72</v>
      </c>
      <c r="B24" s="66"/>
      <c r="C24" s="66"/>
      <c r="D24" s="67">
        <f>D11+D13+D15+D17+D19+D21+D23</f>
        <v>204393</v>
      </c>
      <c r="E24" s="68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30"/>
  <sheetViews>
    <sheetView tabSelected="1" topLeftCell="A5" workbookViewId="0">
      <selection activeCell="A29" sqref="A29"/>
    </sheetView>
  </sheetViews>
  <sheetFormatPr defaultRowHeight="12.75"/>
  <cols>
    <col min="1" max="1" width="20.7109375" customWidth="1"/>
    <col min="2" max="2" width="12.140625" style="16" customWidth="1"/>
    <col min="3" max="3" width="11.42578125" style="16" customWidth="1"/>
    <col min="4" max="4" width="13.28515625" style="16" customWidth="1"/>
    <col min="5" max="5" width="42.5703125" customWidth="1"/>
    <col min="6" max="6" width="15.5703125" style="16" customWidth="1"/>
    <col min="7" max="7" width="13.42578125" style="35" customWidth="1"/>
    <col min="8" max="8" width="34.28515625" customWidth="1"/>
  </cols>
  <sheetData>
    <row r="1" spans="1:10">
      <c r="A1" s="97" t="s">
        <v>17</v>
      </c>
      <c r="B1" s="97"/>
      <c r="C1" s="97"/>
      <c r="D1" s="97"/>
      <c r="E1" s="97"/>
      <c r="F1" s="97"/>
      <c r="G1" s="97"/>
      <c r="H1" s="1"/>
    </row>
    <row r="3" spans="1:10">
      <c r="A3" s="97" t="s">
        <v>20</v>
      </c>
      <c r="B3" s="97"/>
      <c r="C3" s="97"/>
      <c r="D3" s="97"/>
      <c r="E3" s="97"/>
      <c r="F3" s="97"/>
      <c r="G3" s="97"/>
      <c r="H3" s="1"/>
      <c r="I3" s="1"/>
    </row>
    <row r="4" spans="1:10">
      <c r="A4" s="97" t="s">
        <v>27</v>
      </c>
      <c r="B4" s="97"/>
      <c r="C4" s="97"/>
      <c r="D4" s="97"/>
      <c r="E4" s="97"/>
      <c r="F4" s="97"/>
      <c r="G4" s="97"/>
      <c r="H4" s="1"/>
      <c r="J4" s="2"/>
    </row>
    <row r="5" spans="1:10">
      <c r="A5" s="97" t="s">
        <v>71</v>
      </c>
      <c r="B5" s="97"/>
      <c r="C5" s="97"/>
      <c r="D5" s="97"/>
      <c r="E5" s="97"/>
      <c r="F5" s="97"/>
      <c r="G5" s="97"/>
    </row>
    <row r="7" spans="1:10" s="96" customFormat="1" ht="51.75" thickBot="1">
      <c r="A7" s="93" t="s">
        <v>4</v>
      </c>
      <c r="B7" s="93" t="s">
        <v>0</v>
      </c>
      <c r="C7" s="93" t="s">
        <v>28</v>
      </c>
      <c r="D7" s="94" t="s">
        <v>29</v>
      </c>
      <c r="E7" s="94" t="s">
        <v>30</v>
      </c>
      <c r="F7" s="94" t="s">
        <v>31</v>
      </c>
      <c r="G7" s="95" t="s">
        <v>2</v>
      </c>
      <c r="H7" s="93" t="s">
        <v>3</v>
      </c>
    </row>
    <row r="8" spans="1:10">
      <c r="A8" s="14" t="s">
        <v>32</v>
      </c>
      <c r="B8" s="59" t="s">
        <v>18</v>
      </c>
      <c r="C8" s="20">
        <v>29</v>
      </c>
      <c r="D8" s="25">
        <v>43</v>
      </c>
      <c r="E8" s="26" t="s">
        <v>33</v>
      </c>
      <c r="F8" s="25">
        <v>2537</v>
      </c>
      <c r="G8" s="34">
        <v>154.03</v>
      </c>
      <c r="H8" s="26" t="s">
        <v>34</v>
      </c>
    </row>
    <row r="9" spans="1:10">
      <c r="A9" s="22"/>
      <c r="B9" s="15" t="s">
        <v>18</v>
      </c>
      <c r="C9" s="21">
        <v>30</v>
      </c>
      <c r="D9" s="21">
        <v>49</v>
      </c>
      <c r="E9" s="23" t="s">
        <v>62</v>
      </c>
      <c r="F9" s="21">
        <v>104099157</v>
      </c>
      <c r="G9" s="32">
        <v>2545.6799999999998</v>
      </c>
      <c r="H9" s="23" t="s">
        <v>63</v>
      </c>
    </row>
    <row r="10" spans="1:10">
      <c r="A10" s="22"/>
      <c r="B10" s="27" t="s">
        <v>18</v>
      </c>
      <c r="C10" s="21">
        <v>31</v>
      </c>
      <c r="D10" s="21">
        <v>55</v>
      </c>
      <c r="E10" s="23" t="s">
        <v>73</v>
      </c>
      <c r="F10" s="21">
        <v>6200539306</v>
      </c>
      <c r="G10" s="32">
        <v>1502.32</v>
      </c>
      <c r="H10" s="23" t="s">
        <v>74</v>
      </c>
    </row>
    <row r="11" spans="1:10" ht="13.5" thickBot="1">
      <c r="A11" s="5" t="s">
        <v>35</v>
      </c>
      <c r="B11" s="19"/>
      <c r="C11" s="19"/>
      <c r="D11" s="19"/>
      <c r="E11" s="9"/>
      <c r="F11" s="19"/>
      <c r="G11" s="31">
        <f>SUM(G8:G10)</f>
        <v>4202.03</v>
      </c>
      <c r="H11" s="13"/>
    </row>
    <row r="12" spans="1:10">
      <c r="A12" s="3" t="s">
        <v>36</v>
      </c>
      <c r="B12" s="15" t="s">
        <v>18</v>
      </c>
      <c r="C12" s="18">
        <v>30</v>
      </c>
      <c r="D12" s="20">
        <v>46</v>
      </c>
      <c r="E12" s="24" t="s">
        <v>37</v>
      </c>
      <c r="F12" s="20">
        <v>719404</v>
      </c>
      <c r="G12" s="33">
        <v>149.37</v>
      </c>
      <c r="H12" s="4" t="s">
        <v>38</v>
      </c>
    </row>
    <row r="13" spans="1:10">
      <c r="A13" s="22"/>
      <c r="B13" s="15" t="s">
        <v>18</v>
      </c>
      <c r="C13" s="21">
        <v>31</v>
      </c>
      <c r="D13" s="25">
        <v>54</v>
      </c>
      <c r="E13" s="26" t="s">
        <v>39</v>
      </c>
      <c r="F13" s="25">
        <v>6821</v>
      </c>
      <c r="G13" s="34">
        <v>76.91</v>
      </c>
      <c r="H13" s="23" t="s">
        <v>40</v>
      </c>
    </row>
    <row r="14" spans="1:10" ht="13.5" thickBot="1">
      <c r="A14" s="5" t="s">
        <v>41</v>
      </c>
      <c r="B14" s="19"/>
      <c r="C14" s="19"/>
      <c r="D14" s="19"/>
      <c r="E14" s="9"/>
      <c r="F14" s="19"/>
      <c r="G14" s="31">
        <f>SUM(G12:G13)</f>
        <v>226.28</v>
      </c>
      <c r="H14" s="13"/>
    </row>
    <row r="15" spans="1:10">
      <c r="A15" s="3" t="s">
        <v>42</v>
      </c>
      <c r="B15" s="29" t="s">
        <v>18</v>
      </c>
      <c r="C15" s="18">
        <v>30</v>
      </c>
      <c r="D15" s="18">
        <v>45</v>
      </c>
      <c r="E15" s="23" t="s">
        <v>44</v>
      </c>
      <c r="F15" s="15"/>
      <c r="G15" s="30">
        <v>431.2</v>
      </c>
      <c r="H15" s="4" t="s">
        <v>75</v>
      </c>
    </row>
    <row r="16" spans="1:10">
      <c r="A16" s="22"/>
      <c r="B16" s="29" t="s">
        <v>18</v>
      </c>
      <c r="C16" s="18">
        <v>31</v>
      </c>
      <c r="D16" s="21">
        <v>52</v>
      </c>
      <c r="E16" s="23" t="s">
        <v>65</v>
      </c>
      <c r="F16" s="27">
        <v>3211170</v>
      </c>
      <c r="G16" s="32">
        <v>583.05999999999995</v>
      </c>
      <c r="H16" s="23" t="s">
        <v>66</v>
      </c>
    </row>
    <row r="17" spans="1:228">
      <c r="A17" s="22"/>
      <c r="B17" s="29" t="s">
        <v>18</v>
      </c>
      <c r="C17" s="18">
        <v>31</v>
      </c>
      <c r="D17" s="21">
        <v>53</v>
      </c>
      <c r="E17" s="23" t="s">
        <v>69</v>
      </c>
      <c r="F17" s="27">
        <v>10706874</v>
      </c>
      <c r="G17" s="32">
        <v>23.99</v>
      </c>
      <c r="H17" s="23" t="s">
        <v>64</v>
      </c>
    </row>
    <row r="18" spans="1:228" ht="13.5" thickBot="1">
      <c r="A18" s="5" t="s">
        <v>45</v>
      </c>
      <c r="B18" s="19"/>
      <c r="C18" s="19"/>
      <c r="D18" s="19"/>
      <c r="E18" s="9"/>
      <c r="F18" s="19"/>
      <c r="G18" s="31">
        <f>SUM(G15:G17)</f>
        <v>1038.25</v>
      </c>
      <c r="H18" s="13"/>
    </row>
    <row r="19" spans="1:228">
      <c r="A19" s="28" t="s">
        <v>46</v>
      </c>
      <c r="B19" s="15" t="s">
        <v>18</v>
      </c>
      <c r="C19" s="18">
        <v>30</v>
      </c>
      <c r="D19" s="21">
        <v>48</v>
      </c>
      <c r="E19" s="23" t="s">
        <v>67</v>
      </c>
      <c r="F19" s="15">
        <v>11290</v>
      </c>
      <c r="G19" s="32">
        <v>95.2</v>
      </c>
      <c r="H19" s="23" t="s">
        <v>47</v>
      </c>
    </row>
    <row r="20" spans="1:228">
      <c r="A20" s="72"/>
      <c r="B20" s="71" t="s">
        <v>18</v>
      </c>
      <c r="C20" s="18">
        <v>30</v>
      </c>
      <c r="D20" s="21">
        <v>47</v>
      </c>
      <c r="E20" s="23" t="s">
        <v>67</v>
      </c>
      <c r="F20" s="21">
        <v>11887</v>
      </c>
      <c r="G20" s="32">
        <v>2124.86</v>
      </c>
      <c r="H20" s="23" t="s">
        <v>68</v>
      </c>
    </row>
    <row r="21" spans="1:228">
      <c r="A21" s="72"/>
      <c r="B21" s="71" t="s">
        <v>18</v>
      </c>
      <c r="C21" s="18">
        <v>30</v>
      </c>
      <c r="D21" s="21">
        <v>51</v>
      </c>
      <c r="E21" s="23" t="s">
        <v>48</v>
      </c>
      <c r="F21" s="21">
        <v>256</v>
      </c>
      <c r="G21" s="32">
        <v>239.26</v>
      </c>
      <c r="H21" s="23" t="s">
        <v>49</v>
      </c>
    </row>
    <row r="22" spans="1:228" s="48" customFormat="1" ht="13.5" thickBot="1">
      <c r="A22" s="49" t="s">
        <v>50</v>
      </c>
      <c r="B22" s="50"/>
      <c r="C22" s="50"/>
      <c r="D22" s="50"/>
      <c r="E22" s="51"/>
      <c r="F22" s="50"/>
      <c r="G22" s="52">
        <f>SUM(G19:G21)</f>
        <v>2459.3199999999997</v>
      </c>
      <c r="H22" s="73"/>
      <c r="I22" s="83"/>
      <c r="J22" s="83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</row>
    <row r="23" spans="1:228" ht="13.5" thickBot="1">
      <c r="A23" s="80">
        <v>20.059999999999999</v>
      </c>
      <c r="B23" s="39" t="s">
        <v>18</v>
      </c>
      <c r="C23" s="61">
        <v>26</v>
      </c>
      <c r="D23" s="61">
        <v>88</v>
      </c>
      <c r="E23" s="60" t="s">
        <v>57</v>
      </c>
      <c r="F23" s="61" t="s">
        <v>43</v>
      </c>
      <c r="G23" s="81">
        <v>2220</v>
      </c>
      <c r="H23" s="82" t="s">
        <v>51</v>
      </c>
      <c r="I23" s="57"/>
      <c r="J23" s="57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</row>
    <row r="24" spans="1:228">
      <c r="A24" s="74"/>
      <c r="B24" s="75" t="s">
        <v>18</v>
      </c>
      <c r="C24" s="76">
        <v>30</v>
      </c>
      <c r="D24" s="76">
        <v>491116</v>
      </c>
      <c r="E24" s="77" t="s">
        <v>57</v>
      </c>
      <c r="F24" s="76" t="s">
        <v>76</v>
      </c>
      <c r="G24" s="78">
        <v>-1086</v>
      </c>
      <c r="H24" s="79" t="s">
        <v>77</v>
      </c>
      <c r="I24" s="57"/>
      <c r="J24" s="57"/>
    </row>
    <row r="25" spans="1:228">
      <c r="A25" s="74"/>
      <c r="B25" s="75" t="s">
        <v>18</v>
      </c>
      <c r="C25" s="76">
        <v>31</v>
      </c>
      <c r="D25" s="76">
        <v>56</v>
      </c>
      <c r="E25" s="77" t="s">
        <v>78</v>
      </c>
      <c r="F25" s="76">
        <v>5948</v>
      </c>
      <c r="G25" s="78">
        <v>1110</v>
      </c>
      <c r="H25" s="79" t="s">
        <v>79</v>
      </c>
      <c r="I25" s="57"/>
      <c r="J25" s="57"/>
    </row>
    <row r="26" spans="1:228" s="48" customFormat="1" ht="13.5" thickBot="1">
      <c r="A26" s="36" t="s">
        <v>53</v>
      </c>
      <c r="B26" s="44"/>
      <c r="C26" s="45"/>
      <c r="D26" s="45"/>
      <c r="E26" s="45"/>
      <c r="F26" s="45"/>
      <c r="G26" s="46">
        <f>SUM(G23:G25)</f>
        <v>2244</v>
      </c>
      <c r="H26" s="47"/>
      <c r="I26" s="57"/>
      <c r="J26" s="57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</row>
    <row r="27" spans="1:228" ht="13.5" thickBot="1">
      <c r="A27" s="38" t="s">
        <v>52</v>
      </c>
      <c r="B27" s="39" t="s">
        <v>18</v>
      </c>
      <c r="C27" s="40">
        <v>30</v>
      </c>
      <c r="D27" s="40">
        <v>44</v>
      </c>
      <c r="E27" s="41" t="s">
        <v>54</v>
      </c>
      <c r="F27" s="40">
        <v>2</v>
      </c>
      <c r="G27" s="42">
        <v>600</v>
      </c>
      <c r="H27" s="43" t="s">
        <v>56</v>
      </c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</row>
    <row r="28" spans="1:228" s="83" customFormat="1" ht="13.5" thickBot="1">
      <c r="A28" s="87" t="s">
        <v>55</v>
      </c>
      <c r="B28" s="88"/>
      <c r="C28" s="89"/>
      <c r="D28" s="89"/>
      <c r="E28" s="90"/>
      <c r="F28" s="89"/>
      <c r="G28" s="91">
        <v>600</v>
      </c>
      <c r="H28" s="92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</row>
    <row r="29" spans="1:228" s="37" customFormat="1" ht="13.5" thickBot="1">
      <c r="A29" s="84" t="s">
        <v>72</v>
      </c>
      <c r="B29" s="85"/>
      <c r="C29" s="85"/>
      <c r="D29" s="85"/>
      <c r="E29" s="86"/>
      <c r="F29" s="85"/>
      <c r="G29" s="67">
        <f>G11+G14+G18+G22+G26+G28</f>
        <v>10769.88</v>
      </c>
      <c r="H29" s="86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3"/>
      <c r="CB29" s="83"/>
      <c r="CC29" s="83"/>
      <c r="CD29" s="83"/>
      <c r="CE29" s="83"/>
      <c r="CF29" s="83"/>
      <c r="CG29" s="83"/>
      <c r="CH29" s="83"/>
      <c r="CI29" s="83"/>
      <c r="CJ29" s="83"/>
      <c r="CK29" s="83"/>
      <c r="CL29" s="83"/>
      <c r="CM29" s="83"/>
      <c r="CN29" s="83"/>
      <c r="CO29" s="83"/>
      <c r="CP29" s="83"/>
      <c r="CQ29" s="83"/>
      <c r="CR29" s="83"/>
      <c r="CS29" s="83"/>
      <c r="CT29" s="83"/>
      <c r="CU29" s="83"/>
      <c r="CV29" s="83"/>
      <c r="CW29" s="83"/>
      <c r="CX29" s="83"/>
      <c r="CY29" s="83"/>
      <c r="CZ29" s="83"/>
      <c r="DA29" s="83"/>
      <c r="DB29" s="83"/>
      <c r="DC29" s="83"/>
      <c r="DD29" s="83"/>
      <c r="DE29" s="83"/>
      <c r="DF29" s="83"/>
      <c r="DG29" s="83"/>
      <c r="DH29" s="83"/>
      <c r="DI29" s="83"/>
      <c r="DJ29" s="83"/>
      <c r="DK29" s="83"/>
      <c r="DL29" s="83"/>
      <c r="DM29" s="83"/>
      <c r="DN29" s="83"/>
      <c r="DO29" s="83"/>
      <c r="DP29" s="83"/>
      <c r="DQ29" s="83"/>
      <c r="DR29" s="83"/>
      <c r="DS29" s="83"/>
      <c r="DT29" s="83"/>
      <c r="DU29" s="83"/>
      <c r="DV29" s="83"/>
      <c r="DW29" s="83"/>
      <c r="DX29" s="83"/>
      <c r="DY29" s="83"/>
      <c r="DZ29" s="83"/>
      <c r="EA29" s="83"/>
      <c r="EB29" s="83"/>
      <c r="EC29" s="83"/>
      <c r="ED29" s="83"/>
      <c r="EE29" s="83"/>
      <c r="EF29" s="83"/>
      <c r="EG29" s="83"/>
      <c r="EH29" s="83"/>
      <c r="EI29" s="83"/>
      <c r="EJ29" s="83"/>
      <c r="EK29" s="83"/>
      <c r="EL29" s="83"/>
      <c r="EM29" s="83"/>
      <c r="EN29" s="83"/>
      <c r="EO29" s="83"/>
      <c r="EP29" s="83"/>
      <c r="EQ29" s="83"/>
      <c r="ER29" s="83"/>
      <c r="ES29" s="83"/>
      <c r="ET29" s="83"/>
      <c r="EU29" s="83"/>
      <c r="EV29" s="83"/>
      <c r="EW29" s="83"/>
      <c r="EX29" s="83"/>
      <c r="EY29" s="83"/>
      <c r="EZ29" s="83"/>
      <c r="FA29" s="83"/>
      <c r="FB29" s="83"/>
      <c r="FC29" s="83"/>
      <c r="FD29" s="83"/>
      <c r="FE29" s="83"/>
      <c r="FF29" s="83"/>
      <c r="FG29" s="83"/>
      <c r="FH29" s="83"/>
      <c r="FI29" s="83"/>
      <c r="FJ29" s="83"/>
      <c r="FK29" s="83"/>
      <c r="FL29" s="83"/>
      <c r="FM29" s="83"/>
      <c r="FN29" s="83"/>
      <c r="FO29" s="83"/>
      <c r="FP29" s="83"/>
      <c r="FQ29" s="83"/>
      <c r="FR29" s="83"/>
      <c r="FS29" s="83"/>
      <c r="FT29" s="83"/>
      <c r="FU29" s="83"/>
      <c r="FV29" s="83"/>
      <c r="FW29" s="83"/>
      <c r="FX29" s="83"/>
      <c r="FY29" s="83"/>
      <c r="FZ29" s="83"/>
      <c r="GA29" s="83"/>
      <c r="GB29" s="83"/>
      <c r="GC29" s="83"/>
      <c r="GD29" s="83"/>
      <c r="GE29" s="83"/>
      <c r="GF29" s="83"/>
      <c r="GG29" s="83"/>
      <c r="GH29" s="83"/>
      <c r="GI29" s="83"/>
      <c r="GJ29" s="83"/>
      <c r="GK29" s="83"/>
      <c r="GL29" s="83"/>
      <c r="GM29" s="83"/>
      <c r="GN29" s="83"/>
      <c r="GO29" s="83"/>
      <c r="GP29" s="83"/>
      <c r="GQ29" s="83"/>
      <c r="GR29" s="83"/>
      <c r="GS29" s="83"/>
      <c r="GT29" s="83"/>
      <c r="GU29" s="83"/>
      <c r="GV29" s="83"/>
      <c r="GW29" s="83"/>
      <c r="GX29" s="83"/>
      <c r="GY29" s="83"/>
      <c r="GZ29" s="83"/>
      <c r="HA29" s="83"/>
      <c r="HB29" s="83"/>
      <c r="HC29" s="83"/>
      <c r="HD29" s="83"/>
      <c r="HE29" s="83"/>
      <c r="HF29" s="83"/>
      <c r="HG29" s="83"/>
      <c r="HH29" s="83"/>
      <c r="HI29" s="83"/>
      <c r="HJ29" s="83"/>
      <c r="HK29" s="83"/>
      <c r="HL29" s="83"/>
      <c r="HM29" s="83"/>
      <c r="HN29" s="83"/>
      <c r="HO29" s="83"/>
      <c r="HP29" s="83"/>
      <c r="HQ29" s="83"/>
      <c r="HR29" s="83"/>
      <c r="HS29" s="83"/>
      <c r="HT29" s="83"/>
    </row>
    <row r="30" spans="1:228"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2018-02-12T08:33:00Z</cp:lastPrinted>
  <dcterms:created xsi:type="dcterms:W3CDTF">2016-01-19T13:06:09Z</dcterms:created>
  <dcterms:modified xsi:type="dcterms:W3CDTF">2018-02-12T08:33:02Z</dcterms:modified>
</cp:coreProperties>
</file>