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personal!$C$1:$G$34</definedName>
  </definedNames>
  <calcPr calcId="125725"/>
</workbook>
</file>

<file path=xl/calcChain.xml><?xml version="1.0" encoding="utf-8"?>
<calcChain xmlns="http://schemas.openxmlformats.org/spreadsheetml/2006/main">
  <c r="G59" i="2"/>
  <c r="G69"/>
  <c r="G13"/>
  <c r="G65"/>
  <c r="G56"/>
  <c r="G53"/>
  <c r="G25"/>
  <c r="G11"/>
  <c r="G68"/>
  <c r="G62"/>
  <c r="G49"/>
  <c r="G18"/>
  <c r="F34" i="1"/>
  <c r="F18"/>
  <c r="F15"/>
  <c r="G34" i="2"/>
  <c r="G22"/>
  <c r="F12" i="1"/>
  <c r="F30"/>
  <c r="F27"/>
  <c r="F24"/>
  <c r="F21"/>
  <c r="F35" l="1"/>
</calcChain>
</file>

<file path=xl/sharedStrings.xml><?xml version="1.0" encoding="utf-8"?>
<sst xmlns="http://schemas.openxmlformats.org/spreadsheetml/2006/main" count="204" uniqueCount="142">
  <si>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</si>
  <si>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</si>
  <si>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</si>
  <si>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</si>
  <si>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</si>
  <si>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</si>
  <si>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</si>
  <si>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</si>
  <si>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</si>
  <si>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</si>
  <si>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</si>
  <si>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</si>
  <si>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</si>
  <si>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</si>
  <si>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</si>
  <si>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</si>
  <si>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</si>
  <si>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</si>
  <si>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</si>
  <si>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</si>
  <si>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</si>
  <si>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</si>
  <si>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</si>
  <si>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</si>
  <si>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</si>
  <si>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</si>
  <si>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</si>
  <si>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</si>
  <si>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</si>
  <si>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</si>
  <si>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</si>
  <si>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</si>
  <si>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</si>
  <si>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</si>
  <si>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</si>
  <si>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</si>
  <si>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</si>
  <si>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</si>
  <si>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</si>
  <si>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</si>
  <si>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</si>
  <si>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</si>
  <si>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</si>
  <si>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</si>
  <si>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</si>
  <si>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</si>
  <si>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</si>
  <si>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</si>
  <si>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</si>
  <si>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</si>
  <si>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</si>
  <si>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</si>
  <si>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</si>
  <si>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</si>
  <si>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</si>
  <si>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</si>
  <si>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</si>
  <si>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</si>
  <si>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</si>
  <si>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Total 20.01.08</t>
  </si>
  <si>
    <t>chelt.telef.fix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</si>
  <si>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</si>
  <si>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</si>
  <si>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</si>
  <si>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</si>
  <si>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</si>
  <si>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</si>
  <si>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</si>
  <si>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</si>
  <si>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</si>
  <si>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</si>
  <si>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</si>
  <si>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</si>
  <si>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</si>
  <si>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TELEKOM ROMANIA SA</t>
  </si>
  <si>
    <t>RCS&amp;RDS BUCURESTI</t>
  </si>
  <si>
    <t>abonament cablu tv</t>
  </si>
  <si>
    <t>ROMANIAN SECURITY SYSTEMS BUCURESTI</t>
  </si>
  <si>
    <t>O.N.R.C. BUCURESTI</t>
  </si>
  <si>
    <t>cota parte div.ch.comune</t>
  </si>
  <si>
    <t>servicii paza</t>
  </si>
  <si>
    <t>CEC</t>
  </si>
  <si>
    <t>20.30.1</t>
  </si>
  <si>
    <t>Total 20.30.1</t>
  </si>
  <si>
    <t>Subtotal 10.01.13</t>
  </si>
  <si>
    <t>SPECTRUM SRL BRAILA</t>
  </si>
  <si>
    <t>rechizite</t>
  </si>
  <si>
    <t>ENGIE ROMANIA SA</t>
  </si>
  <si>
    <t>gaze naturale</t>
  </si>
  <si>
    <t>20.01.05</t>
  </si>
  <si>
    <t>ROMPETROL SRL</t>
  </si>
  <si>
    <t>bonuri val.carb.auto</t>
  </si>
  <si>
    <t>Total 20.01.05</t>
  </si>
  <si>
    <t>Subtotal 20.01.06</t>
  </si>
  <si>
    <t>A.J.P.I.S.BRAILA</t>
  </si>
  <si>
    <t>CONFIDENT SERV SRL BRAILA</t>
  </si>
  <si>
    <t>chelt.comune paza</t>
  </si>
  <si>
    <t>Subtotal 20.30.1</t>
  </si>
  <si>
    <t>Total 20.11</t>
  </si>
  <si>
    <t>Total 20.25</t>
  </si>
  <si>
    <t>20.30.03</t>
  </si>
  <si>
    <t>Total 20.30.03</t>
  </si>
  <si>
    <t>diurna deplasare salariati</t>
  </si>
  <si>
    <t>OBSIDIAN COM SRL BRAILA</t>
  </si>
  <si>
    <t>Subtotal 20.01.05</t>
  </si>
  <si>
    <t>D.R.P.CONSTANTA</t>
  </si>
  <si>
    <t>taxe postale</t>
  </si>
  <si>
    <t>service mentenanta</t>
  </si>
  <si>
    <t>CASA JUDETEANA DE PENSII BRAILA</t>
  </si>
  <si>
    <t>monitorizare interventii</t>
  </si>
  <si>
    <t>abonament buletinul insolventei</t>
  </si>
  <si>
    <t>I.T.M. BRAILA</t>
  </si>
  <si>
    <t>avans deplasare salariati</t>
  </si>
  <si>
    <t>Subtotal 20.11</t>
  </si>
  <si>
    <t>Subtotal 20.25</t>
  </si>
  <si>
    <t>subtotal 20.30.03</t>
  </si>
  <si>
    <t>perioada: 01.05 - 31.05.2017</t>
  </si>
  <si>
    <t>mai</t>
  </si>
  <si>
    <t>recuperare debite CASS</t>
  </si>
  <si>
    <t>Total mai 2017</t>
  </si>
  <si>
    <t>20.01.02</t>
  </si>
  <si>
    <t>Total 20.01.02</t>
  </si>
  <si>
    <t>materiale de curatenie</t>
  </si>
  <si>
    <t>NC</t>
  </si>
  <si>
    <t>recuperare debit tel.mobil</t>
  </si>
  <si>
    <t>TELORIAN COM SRL BRAILA</t>
  </si>
  <si>
    <t>jardiniere</t>
  </si>
  <si>
    <t>NUVARY AUTO SRL BRAILA</t>
  </si>
  <si>
    <t>schimb anvelope</t>
  </si>
  <si>
    <t>APAN SRL BRAILA</t>
  </si>
  <si>
    <t>revizie auto</t>
  </si>
  <si>
    <t>cv capsatoare</t>
  </si>
  <si>
    <t>chelt.div.materiale</t>
  </si>
  <si>
    <t>MONITORUL OFICIAL RA</t>
  </si>
  <si>
    <t>publicare anunt</t>
  </si>
  <si>
    <t>POPA ALEXANDRU</t>
  </si>
  <si>
    <t>cheltuieli de judecata</t>
  </si>
  <si>
    <t>DOUBLE P MEDIA SRL</t>
  </si>
  <si>
    <t>publicare anunt concurs</t>
  </si>
  <si>
    <t>ASIROM VIG BUCURESTI</t>
  </si>
  <si>
    <t>asigurare auto</t>
  </si>
  <si>
    <t>contrib.conc.si ind.0.85%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</si>
</sst>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91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9" xfId="0" applyFont="1" applyBorder="1"/>
    <xf numFmtId="0" fontId="5" fillId="0" borderId="11" xfId="0" applyFont="1" applyBorder="1"/>
    <xf numFmtId="0" fontId="0" fillId="0" borderId="30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5"/>
  <sheetViews>
    <sheetView tabSelected="1" topLeftCell="C16" workbookViewId="0">
      <selection activeCell="G33" sqref="G33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116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605239</v>
      </c>
      <c r="G9" s="6"/>
    </row>
    <row r="10" spans="3:8">
      <c r="C10" s="7" t="s">
        <v>5</v>
      </c>
      <c r="D10" s="52" t="s">
        <v>117</v>
      </c>
      <c r="E10" s="52">
        <v>12</v>
      </c>
      <c r="F10" s="8">
        <v>149951</v>
      </c>
      <c r="G10" s="4" t="s">
        <v>73</v>
      </c>
    </row>
    <row r="11" spans="3:8">
      <c r="C11" s="7"/>
      <c r="D11" s="52" t="s">
        <v>117</v>
      </c>
      <c r="E11" s="52">
        <v>15</v>
      </c>
      <c r="F11" s="8">
        <v>3896</v>
      </c>
      <c r="G11" s="4" t="s">
        <v>27</v>
      </c>
    </row>
    <row r="12" spans="3:8" ht="13.5" thickBot="1">
      <c r="C12" s="9" t="s">
        <v>6</v>
      </c>
      <c r="D12" s="59"/>
      <c r="E12" s="53"/>
      <c r="F12" s="10">
        <f>SUM(F9:F11)</f>
        <v>759086</v>
      </c>
      <c r="G12" s="5"/>
    </row>
    <row r="13" spans="3:8">
      <c r="C13" s="12" t="s">
        <v>84</v>
      </c>
      <c r="D13" s="78"/>
      <c r="E13" s="79"/>
      <c r="F13" s="13">
        <v>204</v>
      </c>
      <c r="G13" s="12"/>
    </row>
    <row r="14" spans="3:8">
      <c r="C14" s="3" t="s">
        <v>7</v>
      </c>
      <c r="D14" s="52" t="s">
        <v>117</v>
      </c>
      <c r="E14" s="79">
        <v>31</v>
      </c>
      <c r="F14" s="13">
        <v>68</v>
      </c>
      <c r="G14" s="4" t="s">
        <v>102</v>
      </c>
    </row>
    <row r="15" spans="3:8" ht="13.5" thickBot="1">
      <c r="C15" s="64" t="s">
        <v>8</v>
      </c>
      <c r="D15" s="65"/>
      <c r="E15" s="65"/>
      <c r="F15" s="66">
        <f>SUM(F13:F14)</f>
        <v>272</v>
      </c>
      <c r="G15" s="67"/>
    </row>
    <row r="16" spans="3:8">
      <c r="C16" s="40" t="s">
        <v>72</v>
      </c>
      <c r="D16" s="61"/>
      <c r="E16" s="61"/>
      <c r="F16" s="62">
        <v>4920</v>
      </c>
      <c r="G16" s="63"/>
    </row>
    <row r="17" spans="3:7">
      <c r="C17" s="18" t="s">
        <v>9</v>
      </c>
      <c r="D17" s="52" t="s">
        <v>117</v>
      </c>
      <c r="E17" s="57">
        <v>12</v>
      </c>
      <c r="F17" s="15">
        <v>555</v>
      </c>
      <c r="G17" s="60"/>
    </row>
    <row r="18" spans="3:7" ht="13.5" thickBot="1">
      <c r="C18" s="9" t="s">
        <v>10</v>
      </c>
      <c r="D18" s="55"/>
      <c r="E18" s="55"/>
      <c r="F18" s="10">
        <f>SUM(F16:F17)</f>
        <v>5475</v>
      </c>
      <c r="G18" s="19"/>
    </row>
    <row r="19" spans="3:7">
      <c r="C19" s="14" t="s">
        <v>11</v>
      </c>
      <c r="D19" s="57"/>
      <c r="E19" s="57"/>
      <c r="F19" s="15">
        <v>96088</v>
      </c>
      <c r="G19" s="14"/>
    </row>
    <row r="20" spans="3:7">
      <c r="C20" s="3" t="s">
        <v>12</v>
      </c>
      <c r="D20" s="52" t="s">
        <v>117</v>
      </c>
      <c r="E20" s="56">
        <v>12</v>
      </c>
      <c r="F20" s="8">
        <v>24344</v>
      </c>
      <c r="G20" s="4" t="s">
        <v>31</v>
      </c>
    </row>
    <row r="21" spans="3:7" ht="13.5" thickBot="1">
      <c r="C21" s="9" t="s">
        <v>13</v>
      </c>
      <c r="D21" s="55"/>
      <c r="E21" s="55"/>
      <c r="F21" s="10">
        <f>SUM(F19:F20)</f>
        <v>120432</v>
      </c>
      <c r="G21" s="17"/>
    </row>
    <row r="22" spans="3:7">
      <c r="C22" s="14" t="s">
        <v>14</v>
      </c>
      <c r="D22" s="57"/>
      <c r="E22" s="57"/>
      <c r="F22" s="15">
        <v>3078</v>
      </c>
      <c r="G22" s="16"/>
    </row>
    <row r="23" spans="3:7">
      <c r="C23" s="3" t="s">
        <v>15</v>
      </c>
      <c r="D23" s="52" t="s">
        <v>117</v>
      </c>
      <c r="E23" s="56">
        <v>12</v>
      </c>
      <c r="F23" s="15">
        <v>772</v>
      </c>
      <c r="G23" s="4" t="s">
        <v>32</v>
      </c>
    </row>
    <row r="24" spans="3:7" ht="13.5" thickBot="1">
      <c r="C24" s="9" t="s">
        <v>16</v>
      </c>
      <c r="D24" s="55"/>
      <c r="E24" s="55"/>
      <c r="F24" s="10">
        <f>SUM(F22:F23)</f>
        <v>3850</v>
      </c>
      <c r="G24" s="17"/>
    </row>
    <row r="25" spans="3:7">
      <c r="C25" s="20" t="s">
        <v>17</v>
      </c>
      <c r="D25" s="58"/>
      <c r="E25" s="58"/>
      <c r="F25" s="21">
        <v>31729</v>
      </c>
      <c r="G25" s="22"/>
    </row>
    <row r="26" spans="3:7">
      <c r="C26" s="18" t="s">
        <v>18</v>
      </c>
      <c r="D26" s="52" t="s">
        <v>117</v>
      </c>
      <c r="E26" s="56">
        <v>12</v>
      </c>
      <c r="F26" s="15">
        <v>8029</v>
      </c>
      <c r="G26" s="4" t="s">
        <v>33</v>
      </c>
    </row>
    <row r="27" spans="3:7" ht="13.5" thickBot="1">
      <c r="C27" s="9" t="s">
        <v>19</v>
      </c>
      <c r="D27" s="55"/>
      <c r="E27" s="55"/>
      <c r="F27" s="10">
        <f>SUM(F25:F26)</f>
        <v>39758</v>
      </c>
      <c r="G27" s="17"/>
    </row>
    <row r="28" spans="3:7">
      <c r="C28" s="14" t="s">
        <v>20</v>
      </c>
      <c r="D28" s="56"/>
      <c r="E28" s="57"/>
      <c r="F28" s="15">
        <v>914</v>
      </c>
      <c r="G28" s="16"/>
    </row>
    <row r="29" spans="3:7">
      <c r="C29" s="3" t="s">
        <v>21</v>
      </c>
      <c r="D29" s="52" t="s">
        <v>117</v>
      </c>
      <c r="E29" s="56">
        <v>12</v>
      </c>
      <c r="F29" s="8">
        <v>231</v>
      </c>
      <c r="G29" s="4" t="s">
        <v>34</v>
      </c>
    </row>
    <row r="30" spans="3:7" ht="13.5" thickBot="1">
      <c r="C30" s="9" t="s">
        <v>22</v>
      </c>
      <c r="D30" s="55"/>
      <c r="E30" s="55"/>
      <c r="F30" s="10">
        <f>SUM(F28:F29)</f>
        <v>1145</v>
      </c>
      <c r="G30" s="17"/>
    </row>
    <row r="31" spans="3:7">
      <c r="C31" s="14" t="s">
        <v>23</v>
      </c>
      <c r="D31" s="57"/>
      <c r="E31" s="57"/>
      <c r="F31" s="15">
        <v>6853</v>
      </c>
      <c r="G31" s="14"/>
    </row>
    <row r="32" spans="3:7">
      <c r="C32" s="18" t="s">
        <v>24</v>
      </c>
      <c r="D32" s="52" t="s">
        <v>117</v>
      </c>
      <c r="E32" s="56">
        <v>12</v>
      </c>
      <c r="F32" s="13">
        <v>1312</v>
      </c>
      <c r="G32" s="4" t="s">
        <v>141</v>
      </c>
    </row>
    <row r="33" spans="3:7">
      <c r="C33" s="80"/>
      <c r="D33" s="52" t="s">
        <v>117</v>
      </c>
      <c r="E33" s="54">
        <v>17</v>
      </c>
      <c r="F33" s="13">
        <v>-888</v>
      </c>
      <c r="G33" s="4" t="s">
        <v>118</v>
      </c>
    </row>
    <row r="34" spans="3:7">
      <c r="C34" s="11" t="s">
        <v>25</v>
      </c>
      <c r="D34" s="54"/>
      <c r="E34" s="54"/>
      <c r="F34" s="13">
        <f>SUM(F31:F33)</f>
        <v>7277</v>
      </c>
      <c r="G34" s="34"/>
    </row>
    <row r="35" spans="3:7" ht="13.5" thickBot="1">
      <c r="C35" s="68" t="s">
        <v>119</v>
      </c>
      <c r="D35" s="49"/>
      <c r="E35" s="49"/>
      <c r="F35" s="50">
        <f>F12+F15+F18+F21+F24+F27+F30+F34</f>
        <v>937295</v>
      </c>
      <c r="G35" s="3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topLeftCell="C49" workbookViewId="0">
      <selection activeCell="H52" sqref="H52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4.5703125" style="23" customWidth="1"/>
    <col min="6" max="6" width="18.42578125" style="23" customWidth="1"/>
    <col min="7" max="7" width="9.140625" style="27"/>
    <col min="8" max="8" width="26.7109375" customWidth="1"/>
  </cols>
  <sheetData>
    <row r="1" spans="1:8">
      <c r="A1" s="1" t="s">
        <v>26</v>
      </c>
      <c r="B1" s="26"/>
    </row>
    <row r="3" spans="1:8">
      <c r="A3" s="90" t="s">
        <v>29</v>
      </c>
      <c r="B3" s="90"/>
      <c r="C3" s="90"/>
      <c r="D3" s="90"/>
    </row>
    <row r="4" spans="1:8">
      <c r="A4" s="1" t="s">
        <v>35</v>
      </c>
      <c r="B4" s="26"/>
    </row>
    <row r="5" spans="1:8">
      <c r="A5" s="25" t="s">
        <v>116</v>
      </c>
      <c r="B5" s="26"/>
      <c r="C5" s="26"/>
      <c r="D5" s="28"/>
    </row>
    <row r="7" spans="1:8" s="89" customFormat="1" ht="54.75" customHeight="1" thickBot="1">
      <c r="A7" s="49" t="s">
        <v>4</v>
      </c>
      <c r="B7" s="49" t="s">
        <v>0</v>
      </c>
      <c r="C7" s="49" t="s">
        <v>36</v>
      </c>
      <c r="D7" s="87" t="s">
        <v>37</v>
      </c>
      <c r="E7" s="49" t="s">
        <v>38</v>
      </c>
      <c r="F7" s="49" t="s">
        <v>39</v>
      </c>
      <c r="G7" s="88" t="s">
        <v>2</v>
      </c>
      <c r="H7" s="49" t="s">
        <v>3</v>
      </c>
    </row>
    <row r="8" spans="1:8" s="26" customFormat="1" ht="16.5" customHeight="1">
      <c r="A8" s="40" t="s">
        <v>42</v>
      </c>
      <c r="B8" s="84"/>
      <c r="C8" s="84"/>
      <c r="D8" s="85"/>
      <c r="E8" s="84"/>
      <c r="F8" s="84"/>
      <c r="G8" s="86">
        <v>2803.71</v>
      </c>
      <c r="H8" s="84"/>
    </row>
    <row r="9" spans="1:8" s="26" customFormat="1" ht="16.5" customHeight="1">
      <c r="A9" s="33" t="s">
        <v>40</v>
      </c>
      <c r="B9" s="31" t="s">
        <v>117</v>
      </c>
      <c r="C9" s="75">
        <v>26</v>
      </c>
      <c r="D9" s="76">
        <v>303</v>
      </c>
      <c r="E9" s="38" t="s">
        <v>85</v>
      </c>
      <c r="F9" s="75">
        <v>92000</v>
      </c>
      <c r="G9" s="30">
        <v>438.4</v>
      </c>
      <c r="H9" s="29" t="s">
        <v>86</v>
      </c>
    </row>
    <row r="10" spans="1:8">
      <c r="B10" s="31" t="s">
        <v>117</v>
      </c>
      <c r="C10" s="31">
        <v>30</v>
      </c>
      <c r="D10" s="31">
        <v>321</v>
      </c>
      <c r="E10" s="31" t="s">
        <v>103</v>
      </c>
      <c r="F10" s="31">
        <v>10971</v>
      </c>
      <c r="G10" s="32">
        <v>351.65</v>
      </c>
      <c r="H10" s="29" t="s">
        <v>86</v>
      </c>
    </row>
    <row r="11" spans="1:8" s="35" customFormat="1" ht="13.5" thickBot="1">
      <c r="A11" s="35" t="s">
        <v>41</v>
      </c>
      <c r="B11" s="43"/>
      <c r="C11" s="43"/>
      <c r="D11" s="43"/>
      <c r="E11" s="43"/>
      <c r="F11" s="43"/>
      <c r="G11" s="36">
        <f>SUM(G8:G10)</f>
        <v>3593.76</v>
      </c>
    </row>
    <row r="12" spans="1:8" s="73" customFormat="1">
      <c r="A12" s="81" t="s">
        <v>120</v>
      </c>
      <c r="B12" s="41" t="s">
        <v>117</v>
      </c>
      <c r="C12" s="41">
        <v>26</v>
      </c>
      <c r="D12" s="41">
        <v>302</v>
      </c>
      <c r="E12" s="38" t="s">
        <v>85</v>
      </c>
      <c r="F12" s="41">
        <v>91999</v>
      </c>
      <c r="G12" s="42">
        <v>317.02</v>
      </c>
      <c r="H12" s="40" t="s">
        <v>122</v>
      </c>
    </row>
    <row r="13" spans="1:8" s="74" customFormat="1" ht="13.5" thickBot="1">
      <c r="A13" s="35" t="s">
        <v>121</v>
      </c>
      <c r="B13" s="43"/>
      <c r="C13" s="43"/>
      <c r="D13" s="43"/>
      <c r="E13" s="43"/>
      <c r="F13" s="43"/>
      <c r="G13" s="36">
        <f>SUM(G12)</f>
        <v>317.02</v>
      </c>
      <c r="H13" s="35"/>
    </row>
    <row r="14" spans="1:8">
      <c r="A14" s="40" t="s">
        <v>43</v>
      </c>
      <c r="B14" s="41"/>
      <c r="C14" s="41"/>
      <c r="D14" s="41"/>
      <c r="E14" s="41"/>
      <c r="F14" s="41"/>
      <c r="G14" s="42">
        <v>24645.48</v>
      </c>
      <c r="H14" s="40"/>
    </row>
    <row r="15" spans="1:8">
      <c r="A15" s="33" t="s">
        <v>44</v>
      </c>
      <c r="B15" s="41" t="s">
        <v>117</v>
      </c>
      <c r="C15" s="41">
        <v>25</v>
      </c>
      <c r="D15" s="41">
        <v>297</v>
      </c>
      <c r="E15" s="31" t="s">
        <v>94</v>
      </c>
      <c r="F15" s="41">
        <v>10518</v>
      </c>
      <c r="G15" s="42">
        <v>40.880000000000003</v>
      </c>
      <c r="H15" s="29" t="s">
        <v>88</v>
      </c>
    </row>
    <row r="16" spans="1:8">
      <c r="B16" s="31" t="s">
        <v>117</v>
      </c>
      <c r="C16" s="31">
        <v>26</v>
      </c>
      <c r="D16" s="31">
        <v>310</v>
      </c>
      <c r="E16" s="31" t="s">
        <v>45</v>
      </c>
      <c r="F16" s="31">
        <v>6200503937</v>
      </c>
      <c r="G16" s="32">
        <v>1891.96</v>
      </c>
      <c r="H16" s="29" t="s">
        <v>46</v>
      </c>
    </row>
    <row r="17" spans="1:8">
      <c r="A17" s="45"/>
      <c r="B17" s="31" t="s">
        <v>117</v>
      </c>
      <c r="C17" s="31">
        <v>26</v>
      </c>
      <c r="D17" s="38">
        <v>311</v>
      </c>
      <c r="E17" s="31" t="s">
        <v>87</v>
      </c>
      <c r="F17" s="38">
        <v>10219631497</v>
      </c>
      <c r="G17" s="39">
        <v>1067.98</v>
      </c>
      <c r="H17" s="29" t="s">
        <v>88</v>
      </c>
    </row>
    <row r="18" spans="1:8" s="44" customFormat="1" ht="13.5" thickBot="1">
      <c r="A18" s="35" t="s">
        <v>47</v>
      </c>
      <c r="B18" s="43"/>
      <c r="C18" s="43"/>
      <c r="D18" s="43"/>
      <c r="E18" s="43"/>
      <c r="F18" s="43"/>
      <c r="G18" s="36">
        <f>SUM(G14:G17)</f>
        <v>27646.3</v>
      </c>
      <c r="H18" s="35"/>
    </row>
    <row r="19" spans="1:8">
      <c r="A19" s="40" t="s">
        <v>53</v>
      </c>
      <c r="B19" s="41"/>
      <c r="C19" s="41"/>
      <c r="D19" s="41"/>
      <c r="E19" s="41"/>
      <c r="F19" s="41"/>
      <c r="G19" s="42">
        <v>1035.44</v>
      </c>
      <c r="H19" s="40"/>
    </row>
    <row r="20" spans="1:8">
      <c r="A20" s="33" t="s">
        <v>48</v>
      </c>
      <c r="B20" s="31" t="s">
        <v>117</v>
      </c>
      <c r="C20" s="31">
        <v>26</v>
      </c>
      <c r="D20" s="31">
        <v>306</v>
      </c>
      <c r="E20" s="31" t="s">
        <v>51</v>
      </c>
      <c r="F20" s="31">
        <v>593687</v>
      </c>
      <c r="G20" s="32">
        <v>122.39</v>
      </c>
      <c r="H20" s="37" t="s">
        <v>52</v>
      </c>
    </row>
    <row r="21" spans="1:8">
      <c r="A21" s="45"/>
      <c r="B21" s="31" t="s">
        <v>117</v>
      </c>
      <c r="C21" s="38">
        <v>27</v>
      </c>
      <c r="D21" s="38">
        <v>305</v>
      </c>
      <c r="E21" s="31" t="s">
        <v>49</v>
      </c>
      <c r="F21" s="38">
        <v>692591</v>
      </c>
      <c r="G21" s="39">
        <v>123.97</v>
      </c>
      <c r="H21" s="37" t="s">
        <v>50</v>
      </c>
    </row>
    <row r="22" spans="1:8" s="44" customFormat="1" ht="13.5" thickBot="1">
      <c r="A22" s="35" t="s">
        <v>54</v>
      </c>
      <c r="B22" s="43"/>
      <c r="C22" s="43"/>
      <c r="D22" s="43"/>
      <c r="E22" s="43"/>
      <c r="F22" s="43"/>
      <c r="G22" s="36">
        <f>SUM(G19:G21)</f>
        <v>1281.8000000000002</v>
      </c>
      <c r="H22" s="35"/>
    </row>
    <row r="23" spans="1:8" s="73" customFormat="1">
      <c r="A23" s="37" t="s">
        <v>104</v>
      </c>
      <c r="B23" s="38"/>
      <c r="C23" s="38"/>
      <c r="D23" s="38"/>
      <c r="E23" s="38"/>
      <c r="F23" s="38"/>
      <c r="G23" s="39">
        <v>5000</v>
      </c>
      <c r="H23" s="37"/>
    </row>
    <row r="24" spans="1:8" s="73" customFormat="1">
      <c r="A24" s="45" t="s">
        <v>89</v>
      </c>
      <c r="B24" s="31" t="s">
        <v>117</v>
      </c>
      <c r="C24" s="38">
        <v>26</v>
      </c>
      <c r="D24" s="38">
        <v>301</v>
      </c>
      <c r="E24" s="38" t="s">
        <v>90</v>
      </c>
      <c r="F24" s="38">
        <v>432</v>
      </c>
      <c r="G24" s="39">
        <v>2500</v>
      </c>
      <c r="H24" s="37" t="s">
        <v>91</v>
      </c>
    </row>
    <row r="25" spans="1:8" s="74" customFormat="1" ht="13.5" thickBot="1">
      <c r="A25" s="35" t="s">
        <v>92</v>
      </c>
      <c r="B25" s="43"/>
      <c r="C25" s="43"/>
      <c r="D25" s="43"/>
      <c r="E25" s="43"/>
      <c r="F25" s="43"/>
      <c r="G25" s="36">
        <f>SUM(G23:G24)</f>
        <v>7500</v>
      </c>
      <c r="H25" s="35"/>
    </row>
    <row r="26" spans="1:8" s="73" customFormat="1">
      <c r="A26" s="70" t="s">
        <v>93</v>
      </c>
      <c r="B26" s="71"/>
      <c r="C26" s="71"/>
      <c r="D26" s="71"/>
      <c r="E26" s="71"/>
      <c r="F26" s="71"/>
      <c r="G26" s="72">
        <v>374</v>
      </c>
      <c r="H26" s="70"/>
    </row>
    <row r="27" spans="1:8">
      <c r="A27" s="45" t="s">
        <v>55</v>
      </c>
      <c r="B27" s="31"/>
      <c r="C27" s="38"/>
      <c r="D27" s="38"/>
      <c r="E27" s="38"/>
      <c r="F27" s="38"/>
      <c r="G27" s="39">
        <v>0</v>
      </c>
      <c r="H27" s="37"/>
    </row>
    <row r="28" spans="1:8" s="44" customFormat="1" ht="13.5" thickBot="1">
      <c r="A28" s="35" t="s">
        <v>56</v>
      </c>
      <c r="B28" s="43"/>
      <c r="C28" s="43"/>
      <c r="D28" s="43"/>
      <c r="E28" s="43"/>
      <c r="F28" s="43"/>
      <c r="G28" s="36">
        <v>374</v>
      </c>
      <c r="H28" s="35"/>
    </row>
    <row r="29" spans="1:8">
      <c r="A29" s="40" t="s">
        <v>57</v>
      </c>
      <c r="B29" s="41"/>
      <c r="C29" s="41"/>
      <c r="D29" s="41"/>
      <c r="E29" s="41"/>
      <c r="F29" s="41"/>
      <c r="G29" s="42">
        <v>5820.08</v>
      </c>
      <c r="H29" s="40"/>
    </row>
    <row r="30" spans="1:8">
      <c r="A30" s="33" t="s">
        <v>58</v>
      </c>
      <c r="B30" s="31" t="s">
        <v>117</v>
      </c>
      <c r="C30" s="41">
        <v>15</v>
      </c>
      <c r="D30" s="38" t="s">
        <v>123</v>
      </c>
      <c r="E30" s="38" t="s">
        <v>111</v>
      </c>
      <c r="F30" s="38">
        <v>4</v>
      </c>
      <c r="G30" s="42">
        <v>-1</v>
      </c>
      <c r="H30" s="37" t="s">
        <v>124</v>
      </c>
    </row>
    <row r="31" spans="1:8">
      <c r="B31" s="31" t="s">
        <v>117</v>
      </c>
      <c r="C31" s="31">
        <v>26</v>
      </c>
      <c r="D31" s="31">
        <v>309</v>
      </c>
      <c r="E31" s="31" t="s">
        <v>74</v>
      </c>
      <c r="F31" s="77">
        <v>170302432569</v>
      </c>
      <c r="G31" s="32">
        <v>191.94</v>
      </c>
      <c r="H31" s="29" t="s">
        <v>60</v>
      </c>
    </row>
    <row r="32" spans="1:8">
      <c r="A32" s="29"/>
      <c r="B32" s="31" t="s">
        <v>117</v>
      </c>
      <c r="C32" s="31">
        <v>26</v>
      </c>
      <c r="D32" s="31">
        <v>308</v>
      </c>
      <c r="E32" s="38" t="s">
        <v>75</v>
      </c>
      <c r="F32" s="31">
        <v>25511227</v>
      </c>
      <c r="G32" s="32">
        <v>23.99</v>
      </c>
      <c r="H32" s="37" t="s">
        <v>76</v>
      </c>
    </row>
    <row r="33" spans="1:8">
      <c r="A33" s="37"/>
      <c r="B33" s="31" t="s">
        <v>117</v>
      </c>
      <c r="C33" s="38">
        <v>26</v>
      </c>
      <c r="D33" s="38">
        <v>307</v>
      </c>
      <c r="E33" s="38" t="s">
        <v>105</v>
      </c>
      <c r="F33" s="38"/>
      <c r="G33" s="39">
        <v>392.3</v>
      </c>
      <c r="H33" s="37" t="s">
        <v>106</v>
      </c>
    </row>
    <row r="34" spans="1:8" s="44" customFormat="1" ht="13.5" thickBot="1">
      <c r="A34" s="35" t="s">
        <v>59</v>
      </c>
      <c r="B34" s="43"/>
      <c r="C34" s="43"/>
      <c r="D34" s="43"/>
      <c r="E34" s="43"/>
      <c r="F34" s="43"/>
      <c r="G34" s="36">
        <f>SUM(G29:G33)</f>
        <v>6427.3099999999995</v>
      </c>
      <c r="H34" s="35"/>
    </row>
    <row r="35" spans="1:8">
      <c r="A35" s="40" t="s">
        <v>61</v>
      </c>
      <c r="B35" s="41"/>
      <c r="C35" s="41"/>
      <c r="D35" s="41"/>
      <c r="E35" s="41"/>
      <c r="F35" s="41"/>
      <c r="G35" s="42">
        <v>22496.59</v>
      </c>
      <c r="H35" s="40"/>
    </row>
    <row r="36" spans="1:8">
      <c r="A36" s="33" t="s">
        <v>62</v>
      </c>
      <c r="B36" s="31" t="s">
        <v>117</v>
      </c>
      <c r="C36" s="41">
        <v>3</v>
      </c>
      <c r="D36" s="41">
        <v>65</v>
      </c>
      <c r="E36" s="41" t="s">
        <v>111</v>
      </c>
      <c r="F36" s="82" t="s">
        <v>81</v>
      </c>
      <c r="G36" s="42">
        <v>400</v>
      </c>
      <c r="H36" s="40" t="s">
        <v>132</v>
      </c>
    </row>
    <row r="37" spans="1:8">
      <c r="A37" s="40"/>
      <c r="B37" s="31" t="s">
        <v>117</v>
      </c>
      <c r="C37" s="41">
        <v>11</v>
      </c>
      <c r="D37" s="41">
        <v>268</v>
      </c>
      <c r="E37" s="41" t="s">
        <v>133</v>
      </c>
      <c r="F37" s="82">
        <v>15270</v>
      </c>
      <c r="G37" s="42">
        <v>133.6</v>
      </c>
      <c r="H37" s="40" t="s">
        <v>134</v>
      </c>
    </row>
    <row r="38" spans="1:8">
      <c r="A38" s="29"/>
      <c r="B38" s="31" t="s">
        <v>117</v>
      </c>
      <c r="C38" s="41">
        <v>25</v>
      </c>
      <c r="D38" s="31">
        <v>296</v>
      </c>
      <c r="E38" s="31" t="s">
        <v>94</v>
      </c>
      <c r="F38" s="82">
        <v>10517</v>
      </c>
      <c r="G38" s="42">
        <v>1.67</v>
      </c>
      <c r="H38" s="29" t="s">
        <v>79</v>
      </c>
    </row>
    <row r="39" spans="1:8">
      <c r="A39" s="29"/>
      <c r="B39" s="31" t="s">
        <v>117</v>
      </c>
      <c r="C39" s="41">
        <v>26</v>
      </c>
      <c r="D39" s="41">
        <v>313</v>
      </c>
      <c r="E39" s="31" t="s">
        <v>77</v>
      </c>
      <c r="F39" s="82">
        <v>51418</v>
      </c>
      <c r="G39" s="42">
        <v>95.2</v>
      </c>
      <c r="H39" s="37" t="s">
        <v>109</v>
      </c>
    </row>
    <row r="40" spans="1:8">
      <c r="A40" s="29"/>
      <c r="B40" s="31" t="s">
        <v>117</v>
      </c>
      <c r="C40" s="41">
        <v>26</v>
      </c>
      <c r="D40" s="31">
        <v>312</v>
      </c>
      <c r="E40" s="31" t="s">
        <v>77</v>
      </c>
      <c r="F40" s="69">
        <v>51402</v>
      </c>
      <c r="G40" s="32">
        <v>119</v>
      </c>
      <c r="H40" s="29" t="s">
        <v>107</v>
      </c>
    </row>
    <row r="41" spans="1:8">
      <c r="A41" s="29"/>
      <c r="B41" s="31" t="s">
        <v>117</v>
      </c>
      <c r="C41" s="41">
        <v>26</v>
      </c>
      <c r="D41" s="31">
        <v>315</v>
      </c>
      <c r="E41" s="31" t="s">
        <v>95</v>
      </c>
      <c r="F41" s="31">
        <v>7345</v>
      </c>
      <c r="G41" s="32">
        <v>1303.6500000000001</v>
      </c>
      <c r="H41" s="37" t="s">
        <v>63</v>
      </c>
    </row>
    <row r="42" spans="1:8">
      <c r="A42" s="29"/>
      <c r="B42" s="31" t="s">
        <v>117</v>
      </c>
      <c r="C42" s="41">
        <v>26</v>
      </c>
      <c r="D42" s="31">
        <v>314</v>
      </c>
      <c r="E42" s="31" t="s">
        <v>77</v>
      </c>
      <c r="F42" s="31">
        <v>51986</v>
      </c>
      <c r="G42" s="32">
        <v>2242.91</v>
      </c>
      <c r="H42" s="37" t="s">
        <v>80</v>
      </c>
    </row>
    <row r="43" spans="1:8">
      <c r="A43" s="29"/>
      <c r="B43" s="31" t="s">
        <v>117</v>
      </c>
      <c r="C43" s="41">
        <v>26</v>
      </c>
      <c r="D43" s="31">
        <v>316</v>
      </c>
      <c r="E43" s="31" t="s">
        <v>108</v>
      </c>
      <c r="F43" s="31">
        <v>17852</v>
      </c>
      <c r="G43" s="32">
        <v>184.48</v>
      </c>
      <c r="H43" s="29" t="s">
        <v>96</v>
      </c>
    </row>
    <row r="44" spans="1:8">
      <c r="A44" s="37"/>
      <c r="B44" s="31" t="s">
        <v>117</v>
      </c>
      <c r="C44" s="31">
        <v>26</v>
      </c>
      <c r="D44" s="38">
        <v>318</v>
      </c>
      <c r="E44" s="38" t="s">
        <v>125</v>
      </c>
      <c r="F44" s="38">
        <v>6598</v>
      </c>
      <c r="G44" s="39">
        <v>130</v>
      </c>
      <c r="H44" s="37" t="s">
        <v>126</v>
      </c>
    </row>
    <row r="45" spans="1:8">
      <c r="A45" s="37"/>
      <c r="B45" s="31" t="s">
        <v>117</v>
      </c>
      <c r="C45" s="31">
        <v>26</v>
      </c>
      <c r="D45" s="38">
        <v>300</v>
      </c>
      <c r="E45" s="38" t="s">
        <v>127</v>
      </c>
      <c r="F45" s="38">
        <v>800</v>
      </c>
      <c r="G45" s="39">
        <v>240</v>
      </c>
      <c r="H45" s="37" t="s">
        <v>128</v>
      </c>
    </row>
    <row r="46" spans="1:8">
      <c r="A46" s="37"/>
      <c r="B46" s="31" t="s">
        <v>117</v>
      </c>
      <c r="C46" s="31">
        <v>26</v>
      </c>
      <c r="D46" s="38">
        <v>317</v>
      </c>
      <c r="E46" s="38" t="s">
        <v>129</v>
      </c>
      <c r="F46" s="38">
        <v>12611</v>
      </c>
      <c r="G46" s="39">
        <v>919.8</v>
      </c>
      <c r="H46" s="37" t="s">
        <v>130</v>
      </c>
    </row>
    <row r="47" spans="1:8">
      <c r="A47" s="37"/>
      <c r="B47" s="31" t="s">
        <v>117</v>
      </c>
      <c r="C47" s="31">
        <v>29</v>
      </c>
      <c r="D47" s="38">
        <v>319</v>
      </c>
      <c r="E47" s="38" t="s">
        <v>85</v>
      </c>
      <c r="F47" s="38">
        <v>92000</v>
      </c>
      <c r="G47" s="39">
        <v>123.76</v>
      </c>
      <c r="H47" s="37" t="s">
        <v>131</v>
      </c>
    </row>
    <row r="48" spans="1:8">
      <c r="A48" s="37"/>
      <c r="B48" s="31" t="s">
        <v>117</v>
      </c>
      <c r="C48" s="31">
        <v>30</v>
      </c>
      <c r="D48" s="38">
        <v>322</v>
      </c>
      <c r="E48" s="31" t="s">
        <v>78</v>
      </c>
      <c r="F48" s="38">
        <v>4008521</v>
      </c>
      <c r="G48" s="39">
        <v>79.16</v>
      </c>
      <c r="H48" s="37" t="s">
        <v>110</v>
      </c>
    </row>
    <row r="49" spans="1:8" s="44" customFormat="1" ht="13.5" thickBot="1">
      <c r="A49" s="35" t="s">
        <v>64</v>
      </c>
      <c r="B49" s="43"/>
      <c r="C49" s="43"/>
      <c r="D49" s="43"/>
      <c r="E49" s="43"/>
      <c r="F49" s="43"/>
      <c r="G49" s="36">
        <f>SUM(G35:G48)</f>
        <v>28469.819999999996</v>
      </c>
      <c r="H49" s="35"/>
    </row>
    <row r="50" spans="1:8">
      <c r="A50" s="40" t="s">
        <v>65</v>
      </c>
      <c r="B50" s="41"/>
      <c r="C50" s="41"/>
      <c r="D50" s="41"/>
      <c r="E50" s="41"/>
      <c r="F50" s="41"/>
      <c r="G50" s="42">
        <v>3196</v>
      </c>
      <c r="H50" s="40"/>
    </row>
    <row r="51" spans="1:8">
      <c r="A51" s="46">
        <v>20.059999999999999</v>
      </c>
      <c r="B51" s="31" t="s">
        <v>117</v>
      </c>
      <c r="C51" s="38">
        <v>23</v>
      </c>
      <c r="D51" s="38" t="s">
        <v>81</v>
      </c>
      <c r="E51" s="38" t="s">
        <v>111</v>
      </c>
      <c r="F51" s="38">
        <v>67</v>
      </c>
      <c r="G51" s="39">
        <v>205</v>
      </c>
      <c r="H51" s="37" t="s">
        <v>112</v>
      </c>
    </row>
    <row r="52" spans="1:8">
      <c r="A52" s="46"/>
      <c r="B52" s="31" t="s">
        <v>117</v>
      </c>
      <c r="C52" s="38">
        <v>25</v>
      </c>
      <c r="D52" s="38" t="s">
        <v>81</v>
      </c>
      <c r="E52" s="38" t="s">
        <v>111</v>
      </c>
      <c r="F52" s="38">
        <v>68</v>
      </c>
      <c r="G52" s="39">
        <v>1345</v>
      </c>
      <c r="H52" s="37" t="s">
        <v>112</v>
      </c>
    </row>
    <row r="53" spans="1:8" s="44" customFormat="1" ht="13.5" thickBot="1">
      <c r="A53" s="35" t="s">
        <v>66</v>
      </c>
      <c r="B53" s="43"/>
      <c r="C53" s="43"/>
      <c r="D53" s="43"/>
      <c r="E53" s="43"/>
      <c r="F53" s="43"/>
      <c r="G53" s="36">
        <f>SUM(G50:G52)</f>
        <v>4746</v>
      </c>
      <c r="H53" s="35"/>
    </row>
    <row r="54" spans="1:8" s="73" customFormat="1">
      <c r="A54" s="40" t="s">
        <v>113</v>
      </c>
      <c r="B54" s="41"/>
      <c r="C54" s="41"/>
      <c r="D54" s="41"/>
      <c r="E54" s="41"/>
      <c r="F54" s="41"/>
      <c r="G54" s="42">
        <v>90</v>
      </c>
      <c r="H54" s="40"/>
    </row>
    <row r="55" spans="1:8" s="73" customFormat="1">
      <c r="A55" s="83">
        <v>20.11</v>
      </c>
      <c r="B55" s="31"/>
      <c r="C55" s="31"/>
      <c r="D55" s="31"/>
      <c r="E55" s="31"/>
      <c r="F55" s="31"/>
      <c r="G55" s="32">
        <v>0</v>
      </c>
      <c r="H55" s="29"/>
    </row>
    <row r="56" spans="1:8" s="74" customFormat="1" ht="13.5" thickBot="1">
      <c r="A56" s="35" t="s">
        <v>98</v>
      </c>
      <c r="B56" s="43"/>
      <c r="C56" s="43"/>
      <c r="D56" s="43"/>
      <c r="E56" s="43"/>
      <c r="F56" s="43"/>
      <c r="G56" s="36">
        <f>SUM(G54:G55)</f>
        <v>90</v>
      </c>
      <c r="H56" s="35"/>
    </row>
    <row r="57" spans="1:8" s="73" customFormat="1">
      <c r="A57" s="40" t="s">
        <v>114</v>
      </c>
      <c r="B57" s="41"/>
      <c r="C57" s="41"/>
      <c r="D57" s="41"/>
      <c r="E57" s="41"/>
      <c r="F57" s="41"/>
      <c r="G57" s="42">
        <v>1220</v>
      </c>
      <c r="H57" s="70"/>
    </row>
    <row r="58" spans="1:8" s="73" customFormat="1">
      <c r="A58" s="83">
        <v>20.25</v>
      </c>
      <c r="B58" s="31" t="s">
        <v>117</v>
      </c>
      <c r="C58" s="31">
        <v>4</v>
      </c>
      <c r="D58" s="31">
        <v>261</v>
      </c>
      <c r="E58" s="31" t="s">
        <v>135</v>
      </c>
      <c r="F58" s="31"/>
      <c r="G58" s="32">
        <v>320</v>
      </c>
      <c r="H58" s="29" t="s">
        <v>136</v>
      </c>
    </row>
    <row r="59" spans="1:8" s="74" customFormat="1" ht="13.5" thickBot="1">
      <c r="A59" s="35" t="s">
        <v>99</v>
      </c>
      <c r="B59" s="43"/>
      <c r="C59" s="43"/>
      <c r="D59" s="43"/>
      <c r="E59" s="43"/>
      <c r="F59" s="43"/>
      <c r="G59" s="36">
        <f>SUM(G57:G58)</f>
        <v>1540</v>
      </c>
      <c r="H59" s="35"/>
    </row>
    <row r="60" spans="1:8" s="73" customFormat="1">
      <c r="A60" s="40" t="s">
        <v>97</v>
      </c>
      <c r="B60" s="71"/>
      <c r="C60" s="41"/>
      <c r="D60" s="41"/>
      <c r="E60" s="41"/>
      <c r="F60" s="41"/>
      <c r="G60" s="42">
        <v>603.5</v>
      </c>
      <c r="H60" s="40"/>
    </row>
    <row r="61" spans="1:8" s="73" customFormat="1">
      <c r="A61" s="81" t="s">
        <v>82</v>
      </c>
      <c r="B61" s="31" t="s">
        <v>117</v>
      </c>
      <c r="C61" s="41">
        <v>11</v>
      </c>
      <c r="D61" s="41">
        <v>267</v>
      </c>
      <c r="E61" s="41" t="s">
        <v>137</v>
      </c>
      <c r="F61" s="41">
        <v>69013</v>
      </c>
      <c r="G61" s="42">
        <v>119</v>
      </c>
      <c r="H61" s="40" t="s">
        <v>138</v>
      </c>
    </row>
    <row r="62" spans="1:8" s="74" customFormat="1" ht="13.5" thickBot="1">
      <c r="A62" s="35" t="s">
        <v>83</v>
      </c>
      <c r="B62" s="43"/>
      <c r="C62" s="43"/>
      <c r="D62" s="43"/>
      <c r="E62" s="43"/>
      <c r="F62" s="43"/>
      <c r="G62" s="36">
        <f>SUM(G60:G61)</f>
        <v>722.5</v>
      </c>
      <c r="H62" s="35"/>
    </row>
    <row r="63" spans="1:8" s="73" customFormat="1">
      <c r="A63" s="40" t="s">
        <v>115</v>
      </c>
      <c r="B63" s="41"/>
      <c r="C63" s="41"/>
      <c r="D63" s="41"/>
      <c r="E63" s="41"/>
      <c r="F63" s="41"/>
      <c r="G63" s="42">
        <v>76.2</v>
      </c>
      <c r="H63" s="40"/>
    </row>
    <row r="64" spans="1:8" s="73" customFormat="1">
      <c r="A64" s="33" t="s">
        <v>100</v>
      </c>
      <c r="B64" s="31" t="s">
        <v>117</v>
      </c>
      <c r="C64" s="31">
        <v>19</v>
      </c>
      <c r="D64" s="31">
        <v>293</v>
      </c>
      <c r="E64" s="31" t="s">
        <v>139</v>
      </c>
      <c r="F64" s="31"/>
      <c r="G64" s="32">
        <v>721.9</v>
      </c>
      <c r="H64" s="29" t="s">
        <v>140</v>
      </c>
    </row>
    <row r="65" spans="1:8" s="74" customFormat="1" ht="13.5" thickBot="1">
      <c r="A65" s="35" t="s">
        <v>101</v>
      </c>
      <c r="B65" s="43"/>
      <c r="C65" s="43"/>
      <c r="D65" s="43"/>
      <c r="E65" s="43"/>
      <c r="F65" s="43"/>
      <c r="G65" s="36">
        <f>SUM(G63:G64)</f>
        <v>798.1</v>
      </c>
      <c r="H65" s="35"/>
    </row>
    <row r="66" spans="1:8">
      <c r="A66" s="40" t="s">
        <v>70</v>
      </c>
      <c r="B66" s="41"/>
      <c r="C66" s="41"/>
      <c r="D66" s="41"/>
      <c r="E66" s="41"/>
      <c r="F66" s="41"/>
      <c r="G66" s="42">
        <v>2400</v>
      </c>
      <c r="H66" s="40"/>
    </row>
    <row r="67" spans="1:8">
      <c r="A67" s="45" t="s">
        <v>67</v>
      </c>
      <c r="B67" s="31" t="s">
        <v>117</v>
      </c>
      <c r="C67" s="38">
        <v>26</v>
      </c>
      <c r="D67" s="38">
        <v>299</v>
      </c>
      <c r="E67" s="38" t="s">
        <v>68</v>
      </c>
      <c r="F67" s="38">
        <v>11</v>
      </c>
      <c r="G67" s="39">
        <v>600</v>
      </c>
      <c r="H67" s="37" t="s">
        <v>69</v>
      </c>
    </row>
    <row r="68" spans="1:8" s="47" customFormat="1">
      <c r="A68" s="37" t="s">
        <v>71</v>
      </c>
      <c r="B68" s="38"/>
      <c r="C68" s="38"/>
      <c r="D68" s="38"/>
      <c r="E68" s="38"/>
      <c r="F68" s="38"/>
      <c r="G68" s="39">
        <f>SUM(G66:G67)</f>
        <v>3000</v>
      </c>
      <c r="H68" s="37"/>
    </row>
    <row r="69" spans="1:8" s="51" customFormat="1" ht="13.5" thickBot="1">
      <c r="A69" s="48" t="s">
        <v>119</v>
      </c>
      <c r="B69" s="49"/>
      <c r="C69" s="49"/>
      <c r="D69" s="49"/>
      <c r="E69" s="49"/>
      <c r="F69" s="49"/>
      <c r="G69" s="50">
        <f>G11+G12+G18+G22+G25+G28+G34+G49+G53+G56+G59+G62+G65+G68</f>
        <v>86506.61</v>
      </c>
      <c r="H69" s="48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2017-06-13T09:04:38Z</cp:lastPrinted>
  <dcterms:created xsi:type="dcterms:W3CDTF">2016-01-19T13:06:09Z</dcterms:created>
  <dcterms:modified xsi:type="dcterms:W3CDTF">2017-06-13T09:05:03Z</dcterms:modified>
</cp:coreProperties>
</file>