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calcPr calcId="125725"/>
</workbook>
</file>

<file path=xl/calcChain.xml><?xml version="1.0" encoding="utf-8"?>
<calcChain xmlns="http://schemas.openxmlformats.org/spreadsheetml/2006/main">
  <c r="G57" i="2"/>
  <c r="G69"/>
  <c r="G65"/>
  <c r="G50"/>
  <c r="G60"/>
  <c r="G33"/>
  <c r="G15"/>
  <c r="F33" i="1"/>
  <c r="F18"/>
  <c r="G25" i="2"/>
  <c r="G53"/>
  <c r="G22"/>
  <c r="G12"/>
  <c r="F15" i="1"/>
  <c r="G18" i="2"/>
  <c r="G28"/>
  <c r="G72"/>
  <c r="F12" i="1"/>
  <c r="F30"/>
  <c r="F27"/>
  <c r="F24"/>
  <c r="F21"/>
  <c r="G73" i="2" l="1"/>
  <c r="F34" i="1"/>
</calcChain>
</file>

<file path=xl/sharedStrings.xml><?xml version="1.0" encoding="utf-8"?>
<sst xmlns="http://schemas.openxmlformats.org/spreadsheetml/2006/main" count="220" uniqueCount="148">
  <si>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</si>
  <si>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</si>
  <si>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</si>
  <si>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</si>
  <si>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</si>
  <si>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</si>
  <si>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</si>
  <si>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</si>
  <si>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</si>
  <si>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</si>
  <si>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</si>
  <si>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</si>
  <si>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</si>
  <si>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</si>
  <si>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</si>
  <si>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</si>
  <si>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</si>
  <si>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</si>
  <si>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</si>
  <si>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</si>
  <si>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</si>
  <si>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</si>
  <si>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</si>
  <si>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</si>
  <si>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</si>
  <si>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</si>
  <si>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</si>
  <si>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</si>
  <si>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</si>
  <si>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</si>
  <si>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</si>
  <si>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numerar diurna deplasare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</si>
  <si>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</si>
  <si>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</si>
  <si>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</si>
  <si>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</si>
  <si>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</si>
  <si>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</si>
  <si>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</si>
  <si>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</si>
  <si>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</si>
  <si>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</si>
  <si>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</si>
  <si>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</si>
  <si>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</si>
  <si>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</si>
  <si>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</si>
  <si>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</si>
  <si>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</si>
  <si>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</si>
  <si>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apa-canal</t>
  </si>
  <si>
    <t>BRAI-CATA SRL BRAILA</t>
  </si>
  <si>
    <t>Subtotal 20.01.04</t>
  </si>
  <si>
    <t>Total 20.01.04</t>
  </si>
  <si>
    <t>20.01.06</t>
  </si>
  <si>
    <t>Subtotal 20.01.06</t>
  </si>
  <si>
    <t>Total 20.01.06</t>
  </si>
  <si>
    <t>Subtotal 20.01.08</t>
  </si>
  <si>
    <t>20.01.08</t>
  </si>
  <si>
    <t>ORANGE ROMANIA SA</t>
  </si>
  <si>
    <t>Total 20.01.08</t>
  </si>
  <si>
    <t>Subtotal 20.01.30</t>
  </si>
  <si>
    <t>20.01.30</t>
  </si>
  <si>
    <t>SC RCS&amp;RDS SA BUCURESTI</t>
  </si>
  <si>
    <t>serv.audiovizual</t>
  </si>
  <si>
    <t>AJPIS BRAILA</t>
  </si>
  <si>
    <t>servicii curatenie</t>
  </si>
  <si>
    <t>Total 20.01.30</t>
  </si>
  <si>
    <t>Subtotal 20.06</t>
  </si>
  <si>
    <t>Total 20.06</t>
  </si>
  <si>
    <t>Subtotal 20.05.30</t>
  </si>
  <si>
    <t>20.05.30</t>
  </si>
  <si>
    <t>Total 20.05.30</t>
  </si>
  <si>
    <t>20.30.04</t>
  </si>
  <si>
    <t>COLEGIUL TEHNIC C.D. NENITESCU BRAILA</t>
  </si>
  <si>
    <t>chirie arhiva</t>
  </si>
  <si>
    <t>Subtotal 20.30.04</t>
  </si>
  <si>
    <t>Total 20.30.04</t>
  </si>
  <si>
    <t>alimentare card-uri salarii+plata contributii salariati</t>
  </si>
  <si>
    <t>Subtotal 10.01.13</t>
  </si>
  <si>
    <t>Subtotal 10.01.30</t>
  </si>
  <si>
    <t>20.01.05</t>
  </si>
  <si>
    <t>ROMPETROL DOWNSTREAM SRL</t>
  </si>
  <si>
    <t>Total 20.01.05</t>
  </si>
  <si>
    <t>bonuri valorice carb.auto</t>
  </si>
  <si>
    <t>ITM BRAILA</t>
  </si>
  <si>
    <t>CASA JUDETEANA DE PENSII BRAILA</t>
  </si>
  <si>
    <t>CEC</t>
  </si>
  <si>
    <t>Subtotal 20.01.05</t>
  </si>
  <si>
    <t>rechizite</t>
  </si>
  <si>
    <t>SPECTRUM SRL BRAILA</t>
  </si>
  <si>
    <t>CUP DUNAREA BRAILA</t>
  </si>
  <si>
    <t>salubritate</t>
  </si>
  <si>
    <t>chelt.telef mobil</t>
  </si>
  <si>
    <t>servicii paza</t>
  </si>
  <si>
    <t>numerar ch.materiale</t>
  </si>
  <si>
    <t>20.01.02</t>
  </si>
  <si>
    <t>Total 20.01.02</t>
  </si>
  <si>
    <t>D.R.P. CONSTANTA</t>
  </si>
  <si>
    <t>taxe postale</t>
  </si>
  <si>
    <t>ONRC BUCURESTI</t>
  </si>
  <si>
    <t>abonam.bul.insolventei</t>
  </si>
  <si>
    <t>cota parte chelt.comune</t>
  </si>
  <si>
    <t>Total 20.11</t>
  </si>
  <si>
    <t>20.30.03</t>
  </si>
  <si>
    <t>Total 20.30.03</t>
  </si>
  <si>
    <t>TOTTO SECURITY SRL  BUCURESTI</t>
  </si>
  <si>
    <t>CONFIDENT SERV SRL BRAILA</t>
  </si>
  <si>
    <t>CYCLON TECH SRL BRAILA</t>
  </si>
  <si>
    <t>monitorizare interventii</t>
  </si>
  <si>
    <t>Total 20.14</t>
  </si>
  <si>
    <t>Subtotal 20.30.03</t>
  </si>
  <si>
    <t>TITLUL 70  "CHELTUIELI DE CAPITAL"</t>
  </si>
  <si>
    <t>Total 71.03</t>
  </si>
  <si>
    <t>iulie</t>
  </si>
  <si>
    <t>plata ind.conc.medical suportat de unitate</t>
  </si>
  <si>
    <t>Total iulie 2016</t>
  </si>
  <si>
    <t>plata ind.conc.medical suportat de FNUASS</t>
  </si>
  <si>
    <t>SELADO COM SRL BRAILA</t>
  </si>
  <si>
    <t>imprimate tipizate</t>
  </si>
  <si>
    <t>PANCRONEX SA BRAILA</t>
  </si>
  <si>
    <t>toner</t>
  </si>
  <si>
    <t>PFA ZOB DANUT GHEORGHE</t>
  </si>
  <si>
    <t>asitenta tehnica de specialitate</t>
  </si>
  <si>
    <t>reparatie chiller</t>
  </si>
  <si>
    <t>AGROFLORIAN90 SRL BRAILA</t>
  </si>
  <si>
    <t>materiale extindere sist.monitorizare</t>
  </si>
  <si>
    <t xml:space="preserve">reparatie auto </t>
  </si>
  <si>
    <t>A.J.P.I.S BRAILA</t>
  </si>
  <si>
    <t>manopera extindere sist.monitorizare</t>
  </si>
  <si>
    <t>AGROTELEBIT SRL BRAILA</t>
  </si>
  <si>
    <t>abonament service sist.telecom.</t>
  </si>
  <si>
    <t>cota parte ch.paza</t>
  </si>
  <si>
    <t>C.P.P. AL INSPECTIEI MUNCII BOTOSANI</t>
  </si>
  <si>
    <t>cursuri perfectionare</t>
  </si>
  <si>
    <t>Total 20.13</t>
  </si>
  <si>
    <t>Subtotal 20.14</t>
  </si>
  <si>
    <t>INSER GRAFIC SRL BRAILA</t>
  </si>
  <si>
    <t>inscriptionari veste</t>
  </si>
  <si>
    <t>ASIROM VIG SUC.BRAILA</t>
  </si>
  <si>
    <t>asigurare obligatorie dacia Duster</t>
  </si>
  <si>
    <t>asigurare casco Dacia Duster</t>
  </si>
  <si>
    <t>avans deplasare</t>
  </si>
  <si>
    <t>Subtotal 71.03</t>
  </si>
  <si>
    <t>JAJ028779588</t>
  </si>
  <si>
    <t>22104/22088</t>
  </si>
  <si>
    <t>perioada: 01.07 - 31.07.2016</t>
  </si>
  <si>
    <t xml:space="preserve">SERVICE AUTOMOBILE BRAILA SA 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</si>
</sst>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25"/>
    <xf numFmtId="0" fontId="11" fillId="39" borderId="2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27"/>
    <xf numFmtId="0" fontId="16" fillId="0" borderId="28"/>
    <xf numFmtId="0" fontId="17" fillId="0" borderId="29"/>
    <xf numFmtId="0" fontId="17" fillId="0" borderId="0"/>
    <xf numFmtId="0" fontId="14" fillId="0" borderId="0">
      <alignment horizontal="center" textRotation="90"/>
    </xf>
    <xf numFmtId="0" fontId="18" fillId="25" borderId="25"/>
    <xf numFmtId="0" fontId="19" fillId="0" borderId="3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31"/>
    <xf numFmtId="0" fontId="23" fillId="38" borderId="3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33"/>
    <xf numFmtId="0" fontId="27" fillId="0" borderId="0"/>
  </cellStyleXfs>
  <cellXfs count="104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Font="1" applyBorder="1"/>
    <xf numFmtId="165" fontId="0" fillId="0" borderId="6" xfId="0" applyNumberFormat="1" applyFont="1" applyBorder="1"/>
    <xf numFmtId="3" fontId="0" fillId="0" borderId="6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5" fillId="0" borderId="7" xfId="0" applyFont="1" applyBorder="1"/>
    <xf numFmtId="3" fontId="0" fillId="0" borderId="4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5" fillId="0" borderId="9" xfId="0" applyFont="1" applyBorder="1"/>
    <xf numFmtId="0" fontId="6" fillId="0" borderId="8" xfId="0" applyFont="1" applyBorder="1"/>
    <xf numFmtId="0" fontId="5" fillId="0" borderId="9" xfId="0" applyFont="1" applyBorder="1" applyAlignment="1">
      <alignment horizontal="left"/>
    </xf>
    <xf numFmtId="0" fontId="0" fillId="0" borderId="12" xfId="0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0" fontId="5" fillId="0" borderId="1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5" fillId="0" borderId="10" xfId="0" applyFont="1" applyBorder="1"/>
    <xf numFmtId="0" fontId="0" fillId="0" borderId="15" xfId="0" applyBorder="1"/>
    <xf numFmtId="165" fontId="0" fillId="0" borderId="16" xfId="0" applyNumberFormat="1" applyFont="1" applyBorder="1"/>
    <xf numFmtId="165" fontId="0" fillId="0" borderId="17" xfId="0" applyNumberFormat="1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2" fontId="6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0" fillId="0" borderId="21" xfId="0" applyBorder="1"/>
    <xf numFmtId="0" fontId="0" fillId="0" borderId="22" xfId="0" applyBorder="1"/>
    <xf numFmtId="0" fontId="5" fillId="0" borderId="18" xfId="0" applyFont="1" applyBorder="1"/>
    <xf numFmtId="0" fontId="0" fillId="0" borderId="19" xfId="0" applyBorder="1" applyAlignment="1">
      <alignment horizontal="center"/>
    </xf>
    <xf numFmtId="2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2" fontId="0" fillId="0" borderId="24" xfId="0" applyNumberFormat="1" applyBorder="1"/>
    <xf numFmtId="0" fontId="0" fillId="0" borderId="24" xfId="0" applyBorder="1"/>
    <xf numFmtId="0" fontId="5" fillId="0" borderId="18" xfId="0" applyFont="1" applyBorder="1" applyAlignment="1">
      <alignment horizontal="left"/>
    </xf>
    <xf numFmtId="2" fontId="5" fillId="0" borderId="9" xfId="0" applyNumberFormat="1" applyFont="1" applyBorder="1"/>
    <xf numFmtId="0" fontId="0" fillId="0" borderId="34" xfId="0" applyBorder="1" applyAlignment="1">
      <alignment horizontal="center"/>
    </xf>
    <xf numFmtId="0" fontId="0" fillId="0" borderId="34" xfId="0" applyBorder="1"/>
    <xf numFmtId="0" fontId="5" fillId="0" borderId="35" xfId="0" applyFont="1" applyBorder="1"/>
    <xf numFmtId="0" fontId="5" fillId="0" borderId="7" xfId="0" applyFont="1" applyBorder="1" applyAlignment="1">
      <alignment horizontal="left"/>
    </xf>
    <xf numFmtId="2" fontId="0" fillId="0" borderId="7" xfId="0" applyNumberFormat="1" applyFont="1" applyBorder="1"/>
    <xf numFmtId="0" fontId="0" fillId="0" borderId="36" xfId="0" applyBorder="1"/>
    <xf numFmtId="0" fontId="5" fillId="0" borderId="8" xfId="0" applyFont="1" applyFill="1" applyBorder="1"/>
    <xf numFmtId="3" fontId="0" fillId="0" borderId="7" xfId="0" applyNumberFormat="1" applyBorder="1"/>
    <xf numFmtId="0" fontId="5" fillId="0" borderId="0" xfId="0" applyFont="1" applyAlignment="1">
      <alignment horizontal="center"/>
    </xf>
    <xf numFmtId="2" fontId="0" fillId="0" borderId="9" xfId="0" applyNumberFormat="1" applyFont="1" applyBorder="1"/>
    <xf numFmtId="0" fontId="5" fillId="0" borderId="37" xfId="0" applyFont="1" applyBorder="1"/>
    <xf numFmtId="2" fontId="0" fillId="0" borderId="34" xfId="0" applyNumberFormat="1" applyBorder="1"/>
    <xf numFmtId="2" fontId="5" fillId="0" borderId="7" xfId="0" applyNumberFormat="1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4"/>
  <sheetViews>
    <sheetView topLeftCell="C1" workbookViewId="0">
      <selection activeCell="C7" sqref="C7"/>
    </sheetView>
  </sheetViews>
  <sheetFormatPr defaultRowHeight="12.75"/>
  <cols>
    <col min="1" max="2" width="0" hidden="1" customWidth="1"/>
    <col min="3" max="3" width="20.28515625" customWidth="1"/>
    <col min="4" max="4" width="9.140625" style="22"/>
    <col min="5" max="5" width="6.5703125" style="22" customWidth="1"/>
    <col min="6" max="6" width="15.28515625" customWidth="1"/>
    <col min="7" max="7" width="44.42578125" customWidth="1"/>
  </cols>
  <sheetData>
    <row r="1" spans="3:8">
      <c r="C1" s="1" t="s">
        <v>26</v>
      </c>
      <c r="D1" s="25"/>
      <c r="E1" s="25"/>
      <c r="F1" s="1"/>
    </row>
    <row r="2" spans="3:8">
      <c r="C2" s="1"/>
      <c r="D2" s="25"/>
      <c r="E2" s="25"/>
      <c r="F2" s="1"/>
    </row>
    <row r="3" spans="3:8">
      <c r="C3" s="1" t="s">
        <v>29</v>
      </c>
      <c r="D3" s="25"/>
      <c r="E3" s="25"/>
      <c r="F3" s="1"/>
      <c r="G3" s="1"/>
    </row>
    <row r="4" spans="3:8">
      <c r="C4" s="1" t="s">
        <v>28</v>
      </c>
      <c r="D4" s="25"/>
      <c r="E4" s="25"/>
      <c r="F4" s="1"/>
      <c r="H4" s="2"/>
    </row>
    <row r="5" spans="3:8">
      <c r="C5" s="1"/>
      <c r="D5" s="25"/>
      <c r="E5" s="25"/>
      <c r="F5" s="1"/>
      <c r="H5" s="2"/>
    </row>
    <row r="6" spans="3:8">
      <c r="C6" s="24" t="s">
        <v>146</v>
      </c>
      <c r="D6" s="25"/>
      <c r="E6" s="25"/>
      <c r="F6" s="24"/>
      <c r="G6" s="24"/>
      <c r="H6" s="2"/>
    </row>
    <row r="7" spans="3:8">
      <c r="D7" s="25"/>
      <c r="E7" s="25"/>
      <c r="F7" s="1"/>
    </row>
    <row r="8" spans="3:8" s="22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2" customFormat="1">
      <c r="C9" s="12" t="s">
        <v>30</v>
      </c>
      <c r="D9" s="6"/>
      <c r="E9" s="6"/>
      <c r="F9" s="23">
        <v>946703</v>
      </c>
      <c r="G9" s="6"/>
    </row>
    <row r="10" spans="3:8">
      <c r="C10" s="7" t="s">
        <v>5</v>
      </c>
      <c r="D10" s="50" t="s">
        <v>114</v>
      </c>
      <c r="E10" s="50">
        <v>14</v>
      </c>
      <c r="F10" s="8">
        <v>147183</v>
      </c>
      <c r="G10" s="4" t="s">
        <v>78</v>
      </c>
    </row>
    <row r="11" spans="3:8">
      <c r="C11" s="7"/>
      <c r="D11" s="50" t="s">
        <v>114</v>
      </c>
      <c r="E11" s="50">
        <v>15</v>
      </c>
      <c r="F11" s="8">
        <v>6112</v>
      </c>
      <c r="G11" s="4" t="s">
        <v>27</v>
      </c>
    </row>
    <row r="12" spans="3:8" ht="13.5" thickBot="1">
      <c r="C12" s="9" t="s">
        <v>6</v>
      </c>
      <c r="D12" s="57"/>
      <c r="E12" s="51"/>
      <c r="F12" s="10">
        <f>SUM(F9:F11)</f>
        <v>1099998</v>
      </c>
      <c r="G12" s="5"/>
    </row>
    <row r="13" spans="3:8" ht="13.5" thickBot="1">
      <c r="C13" s="5" t="s">
        <v>79</v>
      </c>
      <c r="D13" s="58"/>
      <c r="E13" s="59"/>
      <c r="F13" s="13">
        <v>425</v>
      </c>
      <c r="G13" s="12"/>
    </row>
    <row r="14" spans="3:8">
      <c r="C14" s="3" t="s">
        <v>7</v>
      </c>
      <c r="D14" s="50" t="s">
        <v>114</v>
      </c>
      <c r="E14" s="52">
        <v>21</v>
      </c>
      <c r="F14" s="8">
        <v>374</v>
      </c>
      <c r="G14" s="4" t="s">
        <v>31</v>
      </c>
    </row>
    <row r="15" spans="3:8" ht="13.5" thickBot="1">
      <c r="C15" s="5" t="s">
        <v>8</v>
      </c>
      <c r="D15" s="53"/>
      <c r="E15" s="53"/>
      <c r="F15" s="10">
        <f>SUM(F13:F14)</f>
        <v>799</v>
      </c>
      <c r="G15" s="17"/>
    </row>
    <row r="16" spans="3:8" ht="13.5" thickBot="1">
      <c r="C16" s="5" t="s">
        <v>80</v>
      </c>
      <c r="D16" s="52"/>
      <c r="E16" s="52"/>
      <c r="F16" s="13">
        <v>4648</v>
      </c>
      <c r="G16" s="32"/>
    </row>
    <row r="17" spans="3:7" ht="13.5" thickBot="1">
      <c r="C17" s="65" t="s">
        <v>9</v>
      </c>
      <c r="D17" s="50" t="s">
        <v>114</v>
      </c>
      <c r="E17" s="52">
        <v>14</v>
      </c>
      <c r="F17" s="64">
        <v>3852</v>
      </c>
      <c r="G17" s="95" t="s">
        <v>115</v>
      </c>
    </row>
    <row r="18" spans="3:7" ht="13.5" thickBot="1">
      <c r="C18" s="9" t="s">
        <v>10</v>
      </c>
      <c r="D18" s="53"/>
      <c r="E18" s="53"/>
      <c r="F18" s="63">
        <f>SUM(F16:F17)</f>
        <v>8500</v>
      </c>
      <c r="G18" s="28"/>
    </row>
    <row r="19" spans="3:7">
      <c r="C19" s="14" t="s">
        <v>11</v>
      </c>
      <c r="D19" s="55"/>
      <c r="E19" s="55"/>
      <c r="F19" s="15">
        <v>149784</v>
      </c>
      <c r="G19" s="14"/>
    </row>
    <row r="20" spans="3:7">
      <c r="C20" s="3" t="s">
        <v>12</v>
      </c>
      <c r="D20" s="50" t="s">
        <v>114</v>
      </c>
      <c r="E20" s="54">
        <v>14</v>
      </c>
      <c r="F20" s="8">
        <v>24440</v>
      </c>
      <c r="G20" s="4" t="s">
        <v>32</v>
      </c>
    </row>
    <row r="21" spans="3:7" ht="13.5" thickBot="1">
      <c r="C21" s="9" t="s">
        <v>13</v>
      </c>
      <c r="D21" s="53"/>
      <c r="E21" s="53"/>
      <c r="F21" s="10">
        <f>SUM(F19:F20)</f>
        <v>174224</v>
      </c>
      <c r="G21" s="17"/>
    </row>
    <row r="22" spans="3:7">
      <c r="C22" s="14" t="s">
        <v>14</v>
      </c>
      <c r="D22" s="55"/>
      <c r="E22" s="55"/>
      <c r="F22" s="15">
        <v>4760</v>
      </c>
      <c r="G22" s="16"/>
    </row>
    <row r="23" spans="3:7">
      <c r="C23" s="3" t="s">
        <v>15</v>
      </c>
      <c r="D23" s="50" t="s">
        <v>114</v>
      </c>
      <c r="E23" s="54">
        <v>14</v>
      </c>
      <c r="F23" s="15">
        <v>794</v>
      </c>
      <c r="G23" s="4" t="s">
        <v>33</v>
      </c>
    </row>
    <row r="24" spans="3:7" ht="13.5" thickBot="1">
      <c r="C24" s="9" t="s">
        <v>16</v>
      </c>
      <c r="D24" s="53"/>
      <c r="E24" s="53"/>
      <c r="F24" s="10">
        <f>SUM(F22:F23)</f>
        <v>5554</v>
      </c>
      <c r="G24" s="17"/>
    </row>
    <row r="25" spans="3:7">
      <c r="C25" s="19" t="s">
        <v>17</v>
      </c>
      <c r="D25" s="56"/>
      <c r="E25" s="56"/>
      <c r="F25" s="20">
        <v>49471</v>
      </c>
      <c r="G25" s="21"/>
    </row>
    <row r="26" spans="3:7">
      <c r="C26" s="18" t="s">
        <v>18</v>
      </c>
      <c r="D26" s="50" t="s">
        <v>114</v>
      </c>
      <c r="E26" s="54">
        <v>14</v>
      </c>
      <c r="F26" s="15">
        <v>8172</v>
      </c>
      <c r="G26" s="4" t="s">
        <v>34</v>
      </c>
    </row>
    <row r="27" spans="3:7" ht="13.5" thickBot="1">
      <c r="C27" s="9" t="s">
        <v>19</v>
      </c>
      <c r="D27" s="53"/>
      <c r="E27" s="53"/>
      <c r="F27" s="10">
        <f>SUM(F25:F26)</f>
        <v>57643</v>
      </c>
      <c r="G27" s="17"/>
    </row>
    <row r="28" spans="3:7">
      <c r="C28" s="14" t="s">
        <v>20</v>
      </c>
      <c r="D28" s="54"/>
      <c r="E28" s="55"/>
      <c r="F28" s="15">
        <v>1422</v>
      </c>
      <c r="G28" s="16"/>
    </row>
    <row r="29" spans="3:7">
      <c r="C29" s="3" t="s">
        <v>21</v>
      </c>
      <c r="D29" s="50" t="s">
        <v>114</v>
      </c>
      <c r="E29" s="54">
        <v>14</v>
      </c>
      <c r="F29" s="8">
        <v>233</v>
      </c>
      <c r="G29" s="4" t="s">
        <v>35</v>
      </c>
    </row>
    <row r="30" spans="3:7" ht="13.5" thickBot="1">
      <c r="C30" s="9" t="s">
        <v>22</v>
      </c>
      <c r="D30" s="53"/>
      <c r="E30" s="53"/>
      <c r="F30" s="10">
        <f>SUM(F28:F29)</f>
        <v>1655</v>
      </c>
      <c r="G30" s="17"/>
    </row>
    <row r="31" spans="3:7">
      <c r="C31" s="14" t="s">
        <v>23</v>
      </c>
      <c r="D31" s="55"/>
      <c r="E31" s="55"/>
      <c r="F31" s="15">
        <v>8086</v>
      </c>
      <c r="G31" s="14"/>
    </row>
    <row r="32" spans="3:7">
      <c r="C32" s="18" t="s">
        <v>24</v>
      </c>
      <c r="D32" s="50" t="s">
        <v>114</v>
      </c>
      <c r="E32" s="54">
        <v>14</v>
      </c>
      <c r="F32" s="13">
        <v>1643</v>
      </c>
      <c r="G32" s="4" t="s">
        <v>117</v>
      </c>
    </row>
    <row r="33" spans="3:7">
      <c r="C33" s="11" t="s">
        <v>25</v>
      </c>
      <c r="D33" s="52"/>
      <c r="E33" s="52"/>
      <c r="F33" s="13">
        <f>SUM(F31:F32)</f>
        <v>9729</v>
      </c>
      <c r="G33" s="32"/>
    </row>
    <row r="34" spans="3:7" ht="13.5" thickBot="1">
      <c r="C34" s="94" t="s">
        <v>116</v>
      </c>
      <c r="D34" s="40"/>
      <c r="E34" s="40"/>
      <c r="F34" s="48">
        <f>F12+F15+F18+F21+F24+F27+F30+F33</f>
        <v>1358102</v>
      </c>
      <c r="G34" s="3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3"/>
  <sheetViews>
    <sheetView tabSelected="1" topLeftCell="C54" workbookViewId="0">
      <selection activeCell="G71" sqref="G71"/>
    </sheetView>
  </sheetViews>
  <sheetFormatPr defaultRowHeight="12.75"/>
  <cols>
    <col min="1" max="1" width="21.42578125" customWidth="1"/>
    <col min="2" max="2" width="12.140625" style="22" customWidth="1"/>
    <col min="3" max="3" width="15.5703125" style="22" customWidth="1"/>
    <col min="4" max="4" width="18.28515625" style="22" customWidth="1"/>
    <col min="5" max="5" width="42.140625" style="22" customWidth="1"/>
    <col min="6" max="6" width="18.42578125" style="22" customWidth="1"/>
    <col min="7" max="7" width="10.28515625" style="26" customWidth="1"/>
    <col min="8" max="8" width="32.140625" customWidth="1"/>
  </cols>
  <sheetData>
    <row r="1" spans="1:8">
      <c r="A1" s="1" t="s">
        <v>26</v>
      </c>
      <c r="B1" s="25"/>
    </row>
    <row r="3" spans="1:8">
      <c r="A3" s="102" t="s">
        <v>29</v>
      </c>
      <c r="B3" s="102"/>
      <c r="C3" s="102"/>
      <c r="D3" s="102"/>
    </row>
    <row r="4" spans="1:8">
      <c r="A4" s="1" t="s">
        <v>36</v>
      </c>
      <c r="B4" s="25"/>
    </row>
    <row r="5" spans="1:8">
      <c r="A5" s="24" t="s">
        <v>146</v>
      </c>
      <c r="B5" s="25"/>
      <c r="C5" s="25"/>
      <c r="D5" s="27"/>
    </row>
    <row r="7" spans="1:8" s="25" customFormat="1" ht="54.75" customHeight="1" thickBot="1">
      <c r="A7" s="66" t="s">
        <v>4</v>
      </c>
      <c r="B7" s="66" t="s">
        <v>0</v>
      </c>
      <c r="C7" s="66" t="s">
        <v>37</v>
      </c>
      <c r="D7" s="67" t="s">
        <v>38</v>
      </c>
      <c r="E7" s="66" t="s">
        <v>39</v>
      </c>
      <c r="F7" s="66" t="s">
        <v>40</v>
      </c>
      <c r="G7" s="68" t="s">
        <v>2</v>
      </c>
      <c r="H7" s="66" t="s">
        <v>3</v>
      </c>
    </row>
    <row r="8" spans="1:8" s="73" customFormat="1" ht="16.5" customHeight="1">
      <c r="A8" s="69" t="s">
        <v>43</v>
      </c>
      <c r="B8" s="70"/>
      <c r="C8" s="70"/>
      <c r="D8" s="71"/>
      <c r="E8" s="70"/>
      <c r="F8" s="70"/>
      <c r="G8" s="72">
        <v>8808.06</v>
      </c>
      <c r="H8" s="70"/>
    </row>
    <row r="9" spans="1:8" s="60" customFormat="1">
      <c r="A9" s="74" t="s">
        <v>41</v>
      </c>
      <c r="B9" s="29" t="s">
        <v>114</v>
      </c>
      <c r="C9" s="29">
        <v>28</v>
      </c>
      <c r="D9" s="29">
        <v>423</v>
      </c>
      <c r="E9" s="35" t="s">
        <v>118</v>
      </c>
      <c r="F9" s="29">
        <v>19718</v>
      </c>
      <c r="G9" s="30">
        <v>684</v>
      </c>
      <c r="H9" s="28" t="s">
        <v>119</v>
      </c>
    </row>
    <row r="10" spans="1:8" s="60" customFormat="1">
      <c r="A10" s="74"/>
      <c r="B10" s="29" t="s">
        <v>114</v>
      </c>
      <c r="C10" s="29">
        <v>28</v>
      </c>
      <c r="D10" s="29">
        <v>444</v>
      </c>
      <c r="E10" s="35" t="s">
        <v>120</v>
      </c>
      <c r="F10" s="29">
        <v>46944</v>
      </c>
      <c r="G10" s="30">
        <v>150</v>
      </c>
      <c r="H10" s="28" t="s">
        <v>121</v>
      </c>
    </row>
    <row r="11" spans="1:8" s="60" customFormat="1">
      <c r="A11" s="75"/>
      <c r="B11" s="29" t="s">
        <v>114</v>
      </c>
      <c r="C11" s="29">
        <v>28</v>
      </c>
      <c r="D11" s="29">
        <v>445</v>
      </c>
      <c r="E11" s="35" t="s">
        <v>90</v>
      </c>
      <c r="F11" s="29">
        <v>83186</v>
      </c>
      <c r="G11" s="30">
        <v>540</v>
      </c>
      <c r="H11" s="28" t="s">
        <v>89</v>
      </c>
    </row>
    <row r="12" spans="1:8" s="41" customFormat="1" ht="13.5" thickBot="1">
      <c r="A12" s="76" t="s">
        <v>42</v>
      </c>
      <c r="B12" s="40"/>
      <c r="C12" s="40"/>
      <c r="D12" s="40"/>
      <c r="E12" s="40"/>
      <c r="F12" s="40"/>
      <c r="G12" s="48">
        <f>SUM(G8:G11)</f>
        <v>10182.06</v>
      </c>
      <c r="H12" s="33"/>
    </row>
    <row r="13" spans="1:8" s="81" customFormat="1">
      <c r="A13" s="77" t="s">
        <v>96</v>
      </c>
      <c r="B13" s="78"/>
      <c r="C13" s="78"/>
      <c r="D13" s="78"/>
      <c r="E13" s="78"/>
      <c r="F13" s="78"/>
      <c r="G13" s="79">
        <v>223.8</v>
      </c>
      <c r="H13" s="80"/>
    </row>
    <row r="14" spans="1:8" s="60" customFormat="1">
      <c r="A14" s="75"/>
      <c r="B14" s="29"/>
      <c r="C14" s="29"/>
      <c r="D14" s="29"/>
      <c r="E14" s="29"/>
      <c r="F14" s="29"/>
      <c r="G14" s="30">
        <v>0</v>
      </c>
      <c r="H14" s="28"/>
    </row>
    <row r="15" spans="1:8" s="62" customFormat="1" ht="13.5" thickBot="1">
      <c r="A15" s="76" t="s">
        <v>97</v>
      </c>
      <c r="B15" s="40"/>
      <c r="C15" s="40"/>
      <c r="D15" s="40"/>
      <c r="E15" s="40"/>
      <c r="F15" s="40"/>
      <c r="G15" s="48">
        <f>SUM(G13:G14)</f>
        <v>223.8</v>
      </c>
      <c r="H15" s="33"/>
    </row>
    <row r="16" spans="1:8" s="81" customFormat="1" ht="14.25" customHeight="1">
      <c r="A16" s="82" t="s">
        <v>44</v>
      </c>
      <c r="B16" s="83"/>
      <c r="C16" s="83"/>
      <c r="D16" s="83"/>
      <c r="E16" s="83"/>
      <c r="F16" s="83"/>
      <c r="G16" s="84">
        <v>29816.47</v>
      </c>
      <c r="H16" s="85"/>
    </row>
    <row r="17" spans="1:8" s="28" customFormat="1">
      <c r="A17" s="74" t="s">
        <v>45</v>
      </c>
      <c r="B17" s="29" t="s">
        <v>114</v>
      </c>
      <c r="C17" s="29">
        <v>11</v>
      </c>
      <c r="D17" s="29">
        <v>381</v>
      </c>
      <c r="E17" s="29" t="s">
        <v>46</v>
      </c>
      <c r="F17" s="29">
        <v>6200451213</v>
      </c>
      <c r="G17" s="30">
        <v>2910.35</v>
      </c>
      <c r="H17" s="28" t="s">
        <v>47</v>
      </c>
    </row>
    <row r="18" spans="1:8" s="33" customFormat="1" ht="13.5" thickBot="1">
      <c r="A18" s="76" t="s">
        <v>48</v>
      </c>
      <c r="B18" s="40"/>
      <c r="C18" s="40"/>
      <c r="D18" s="40"/>
      <c r="E18" s="40"/>
      <c r="F18" s="40"/>
      <c r="G18" s="48">
        <f>SUM(G16:G17)</f>
        <v>32726.82</v>
      </c>
    </row>
    <row r="19" spans="1:8">
      <c r="A19" s="37" t="s">
        <v>52</v>
      </c>
      <c r="B19" s="38"/>
      <c r="C19" s="38"/>
      <c r="D19" s="38"/>
      <c r="E19" s="38"/>
      <c r="F19" s="38"/>
      <c r="G19" s="39">
        <v>1567.14</v>
      </c>
      <c r="H19" s="37"/>
    </row>
    <row r="20" spans="1:8">
      <c r="A20" s="31" t="s">
        <v>49</v>
      </c>
      <c r="B20" s="29" t="s">
        <v>114</v>
      </c>
      <c r="C20" s="29">
        <v>28</v>
      </c>
      <c r="D20" s="29">
        <v>430</v>
      </c>
      <c r="E20" s="35" t="s">
        <v>51</v>
      </c>
      <c r="F20" s="29">
        <v>583105</v>
      </c>
      <c r="G20" s="30">
        <v>71.48</v>
      </c>
      <c r="H20" s="28" t="s">
        <v>92</v>
      </c>
    </row>
    <row r="21" spans="1:8">
      <c r="A21" s="42"/>
      <c r="B21" s="29" t="s">
        <v>114</v>
      </c>
      <c r="C21" s="35">
        <v>28</v>
      </c>
      <c r="D21" s="35">
        <v>424</v>
      </c>
      <c r="E21" s="35" t="s">
        <v>91</v>
      </c>
      <c r="F21" s="35">
        <v>658455</v>
      </c>
      <c r="G21" s="36">
        <v>233.23</v>
      </c>
      <c r="H21" s="34" t="s">
        <v>50</v>
      </c>
    </row>
    <row r="22" spans="1:8" s="41" customFormat="1" ht="13.5" thickBot="1">
      <c r="A22" s="33" t="s">
        <v>53</v>
      </c>
      <c r="B22" s="35"/>
      <c r="C22" s="35"/>
      <c r="D22" s="35"/>
      <c r="E22" s="35"/>
      <c r="F22" s="35"/>
      <c r="G22" s="87">
        <f>SUM(G19:G21)</f>
        <v>1871.8500000000001</v>
      </c>
      <c r="H22" s="34"/>
    </row>
    <row r="23" spans="1:8" s="60" customFormat="1">
      <c r="A23" s="37" t="s">
        <v>88</v>
      </c>
      <c r="B23" s="29"/>
      <c r="C23" s="29"/>
      <c r="D23" s="29"/>
      <c r="E23" s="29"/>
      <c r="F23" s="29"/>
      <c r="G23" s="30">
        <v>10000</v>
      </c>
      <c r="H23" s="28"/>
    </row>
    <row r="24" spans="1:8" s="60" customFormat="1">
      <c r="A24" s="61" t="s">
        <v>81</v>
      </c>
      <c r="B24" s="29" t="s">
        <v>114</v>
      </c>
      <c r="C24" s="29">
        <v>28</v>
      </c>
      <c r="D24" s="29">
        <v>440</v>
      </c>
      <c r="E24" s="29" t="s">
        <v>82</v>
      </c>
      <c r="F24" s="29">
        <v>6630734462</v>
      </c>
      <c r="G24" s="30">
        <v>2500</v>
      </c>
      <c r="H24" s="28" t="s">
        <v>84</v>
      </c>
    </row>
    <row r="25" spans="1:8" s="62" customFormat="1" ht="13.5" thickBot="1">
      <c r="A25" s="33" t="s">
        <v>83</v>
      </c>
      <c r="B25" s="40"/>
      <c r="C25" s="40"/>
      <c r="D25" s="40"/>
      <c r="E25" s="40"/>
      <c r="F25" s="40"/>
      <c r="G25" s="48">
        <f>SUM(G23:G24)</f>
        <v>12500</v>
      </c>
      <c r="H25" s="33"/>
    </row>
    <row r="26" spans="1:8">
      <c r="A26" s="37" t="s">
        <v>55</v>
      </c>
      <c r="B26" s="38"/>
      <c r="C26" s="38"/>
      <c r="D26" s="38"/>
      <c r="E26" s="38"/>
      <c r="F26" s="38"/>
      <c r="G26" s="39">
        <v>735.01</v>
      </c>
      <c r="H26" s="37"/>
    </row>
    <row r="27" spans="1:8">
      <c r="A27" s="42" t="s">
        <v>54</v>
      </c>
      <c r="B27" s="29"/>
      <c r="C27" s="35"/>
      <c r="D27" s="35"/>
      <c r="E27" s="35"/>
      <c r="F27" s="35"/>
      <c r="G27" s="36"/>
      <c r="H27" s="34"/>
    </row>
    <row r="28" spans="1:8" s="41" customFormat="1" ht="13.5" thickBot="1">
      <c r="A28" s="33" t="s">
        <v>56</v>
      </c>
      <c r="B28" s="40"/>
      <c r="C28" s="40"/>
      <c r="D28" s="40"/>
      <c r="E28" s="40"/>
      <c r="F28" s="40"/>
      <c r="G28" s="48">
        <f>SUM(G26:G27)</f>
        <v>735.01</v>
      </c>
      <c r="H28" s="33"/>
    </row>
    <row r="29" spans="1:8">
      <c r="A29" s="37" t="s">
        <v>57</v>
      </c>
      <c r="B29" s="38"/>
      <c r="C29" s="38"/>
      <c r="D29" s="38"/>
      <c r="E29" s="38"/>
      <c r="F29" s="38"/>
      <c r="G29" s="39">
        <v>8694.49</v>
      </c>
      <c r="H29" s="37"/>
    </row>
    <row r="30" spans="1:8">
      <c r="A30" s="31" t="s">
        <v>58</v>
      </c>
      <c r="B30" s="29" t="s">
        <v>114</v>
      </c>
      <c r="C30" s="29">
        <v>20</v>
      </c>
      <c r="D30" s="29">
        <v>412</v>
      </c>
      <c r="E30" s="29" t="s">
        <v>98</v>
      </c>
      <c r="F30" s="29"/>
      <c r="G30" s="30">
        <v>240</v>
      </c>
      <c r="H30" s="34" t="s">
        <v>99</v>
      </c>
    </row>
    <row r="31" spans="1:8">
      <c r="A31" s="28"/>
      <c r="B31" s="29" t="s">
        <v>114</v>
      </c>
      <c r="C31" s="29">
        <v>28</v>
      </c>
      <c r="D31" s="29">
        <v>425</v>
      </c>
      <c r="E31" s="29" t="s">
        <v>63</v>
      </c>
      <c r="F31" s="29">
        <v>31884055</v>
      </c>
      <c r="G31" s="30">
        <v>24.19</v>
      </c>
      <c r="H31" s="28" t="s">
        <v>64</v>
      </c>
    </row>
    <row r="32" spans="1:8">
      <c r="A32" s="34"/>
      <c r="B32" s="29" t="s">
        <v>114</v>
      </c>
      <c r="C32" s="35">
        <v>28</v>
      </c>
      <c r="D32" s="35">
        <v>422</v>
      </c>
      <c r="E32" s="35" t="s">
        <v>59</v>
      </c>
      <c r="F32" s="35" t="s">
        <v>144</v>
      </c>
      <c r="G32" s="36">
        <v>666.02</v>
      </c>
      <c r="H32" s="28" t="s">
        <v>93</v>
      </c>
    </row>
    <row r="33" spans="1:8" s="41" customFormat="1" ht="13.5" thickBot="1">
      <c r="A33" s="33" t="s">
        <v>60</v>
      </c>
      <c r="B33" s="40"/>
      <c r="C33" s="40"/>
      <c r="D33" s="40"/>
      <c r="E33" s="40"/>
      <c r="F33" s="40"/>
      <c r="G33" s="48">
        <f>SUM(G29:G32)</f>
        <v>9624.7000000000007</v>
      </c>
      <c r="H33" s="33"/>
    </row>
    <row r="34" spans="1:8">
      <c r="A34" s="37" t="s">
        <v>61</v>
      </c>
      <c r="B34" s="38"/>
      <c r="C34" s="38"/>
      <c r="D34" s="38"/>
      <c r="E34" s="38"/>
      <c r="F34" s="38"/>
      <c r="G34" s="39">
        <v>28982.87</v>
      </c>
      <c r="H34" s="37"/>
    </row>
    <row r="35" spans="1:8">
      <c r="A35" s="31" t="s">
        <v>62</v>
      </c>
      <c r="B35" s="29" t="s">
        <v>114</v>
      </c>
      <c r="C35" s="38">
        <v>13</v>
      </c>
      <c r="D35" s="29">
        <v>382</v>
      </c>
      <c r="E35" s="29" t="s">
        <v>122</v>
      </c>
      <c r="F35" s="38">
        <v>138</v>
      </c>
      <c r="G35" s="39">
        <v>1000</v>
      </c>
      <c r="H35" s="37" t="s">
        <v>123</v>
      </c>
    </row>
    <row r="36" spans="1:8">
      <c r="B36" s="29" t="s">
        <v>114</v>
      </c>
      <c r="C36" s="38">
        <v>18</v>
      </c>
      <c r="D36" s="29">
        <v>38</v>
      </c>
      <c r="E36" s="29" t="s">
        <v>85</v>
      </c>
      <c r="F36" s="38" t="s">
        <v>87</v>
      </c>
      <c r="G36" s="39">
        <v>500</v>
      </c>
      <c r="H36" s="28" t="s">
        <v>95</v>
      </c>
    </row>
    <row r="37" spans="1:8">
      <c r="A37" s="28"/>
      <c r="B37" s="29" t="s">
        <v>114</v>
      </c>
      <c r="C37" s="29">
        <v>21</v>
      </c>
      <c r="D37" s="29">
        <v>414</v>
      </c>
      <c r="E37" s="35" t="s">
        <v>65</v>
      </c>
      <c r="F37" s="29">
        <v>15006</v>
      </c>
      <c r="G37" s="30">
        <v>1.67</v>
      </c>
      <c r="H37" s="34" t="s">
        <v>102</v>
      </c>
    </row>
    <row r="38" spans="1:8">
      <c r="A38" s="28"/>
      <c r="B38" s="29" t="s">
        <v>114</v>
      </c>
      <c r="C38" s="29">
        <v>28</v>
      </c>
      <c r="D38" s="29">
        <v>428</v>
      </c>
      <c r="E38" s="35" t="s">
        <v>100</v>
      </c>
      <c r="F38" s="29">
        <v>1001285</v>
      </c>
      <c r="G38" s="30">
        <v>79.16</v>
      </c>
      <c r="H38" s="28" t="s">
        <v>101</v>
      </c>
    </row>
    <row r="39" spans="1:8">
      <c r="A39" s="28"/>
      <c r="B39" s="29" t="s">
        <v>114</v>
      </c>
      <c r="C39" s="29">
        <v>28</v>
      </c>
      <c r="D39" s="29">
        <v>435</v>
      </c>
      <c r="E39" s="29" t="s">
        <v>108</v>
      </c>
      <c r="F39" s="29">
        <v>4002356</v>
      </c>
      <c r="G39" s="30">
        <v>310.2</v>
      </c>
      <c r="H39" s="34" t="s">
        <v>124</v>
      </c>
    </row>
    <row r="40" spans="1:8">
      <c r="A40" s="28"/>
      <c r="B40" s="29" t="s">
        <v>114</v>
      </c>
      <c r="C40" s="29">
        <v>28</v>
      </c>
      <c r="D40" s="29">
        <v>436</v>
      </c>
      <c r="E40" s="35" t="s">
        <v>125</v>
      </c>
      <c r="F40" s="29">
        <v>1000009</v>
      </c>
      <c r="G40" s="30">
        <v>700</v>
      </c>
      <c r="H40" s="34" t="s">
        <v>126</v>
      </c>
    </row>
    <row r="41" spans="1:8">
      <c r="A41" s="28"/>
      <c r="B41" s="29" t="s">
        <v>114</v>
      </c>
      <c r="C41" s="29">
        <v>28</v>
      </c>
      <c r="D41" s="29">
        <v>439</v>
      </c>
      <c r="E41" s="35" t="s">
        <v>147</v>
      </c>
      <c r="F41" s="29">
        <v>33332</v>
      </c>
      <c r="G41" s="30">
        <v>2550.6</v>
      </c>
      <c r="H41" s="34" t="s">
        <v>127</v>
      </c>
    </row>
    <row r="42" spans="1:8">
      <c r="A42" s="28"/>
      <c r="B42" s="29" t="s">
        <v>114</v>
      </c>
      <c r="C42" s="29">
        <v>28</v>
      </c>
      <c r="D42" s="29">
        <v>441</v>
      </c>
      <c r="E42" s="35" t="s">
        <v>128</v>
      </c>
      <c r="F42" s="29">
        <v>13351</v>
      </c>
      <c r="G42" s="30">
        <v>160.37</v>
      </c>
      <c r="H42" s="34" t="s">
        <v>102</v>
      </c>
    </row>
    <row r="43" spans="1:8">
      <c r="A43" s="28"/>
      <c r="B43" s="29" t="s">
        <v>114</v>
      </c>
      <c r="C43" s="29">
        <v>28</v>
      </c>
      <c r="D43" s="29">
        <v>442</v>
      </c>
      <c r="E43" s="35" t="s">
        <v>106</v>
      </c>
      <c r="F43" s="29">
        <v>72532</v>
      </c>
      <c r="G43" s="30">
        <v>150.72</v>
      </c>
      <c r="H43" s="34" t="s">
        <v>129</v>
      </c>
    </row>
    <row r="44" spans="1:8">
      <c r="A44" s="28"/>
      <c r="B44" s="29" t="s">
        <v>114</v>
      </c>
      <c r="C44" s="29">
        <v>28</v>
      </c>
      <c r="D44" s="29">
        <v>427</v>
      </c>
      <c r="E44" s="35" t="s">
        <v>106</v>
      </c>
      <c r="F44" s="29">
        <v>70199</v>
      </c>
      <c r="G44" s="30">
        <v>2157.12</v>
      </c>
      <c r="H44" s="34" t="s">
        <v>94</v>
      </c>
    </row>
    <row r="45" spans="1:8">
      <c r="A45" s="28"/>
      <c r="B45" s="29" t="s">
        <v>114</v>
      </c>
      <c r="C45" s="29">
        <v>28</v>
      </c>
      <c r="D45" s="29">
        <v>426</v>
      </c>
      <c r="E45" s="35" t="s">
        <v>106</v>
      </c>
      <c r="F45" s="29">
        <v>70200</v>
      </c>
      <c r="G45" s="30">
        <v>96</v>
      </c>
      <c r="H45" s="28" t="s">
        <v>109</v>
      </c>
    </row>
    <row r="46" spans="1:8">
      <c r="A46" s="28"/>
      <c r="B46" s="29" t="s">
        <v>114</v>
      </c>
      <c r="C46" s="29">
        <v>28</v>
      </c>
      <c r="D46" s="29">
        <v>429</v>
      </c>
      <c r="E46" s="29" t="s">
        <v>107</v>
      </c>
      <c r="F46" s="29">
        <v>6783</v>
      </c>
      <c r="G46" s="30">
        <v>1167.5999999999999</v>
      </c>
      <c r="H46" s="34" t="s">
        <v>66</v>
      </c>
    </row>
    <row r="47" spans="1:8">
      <c r="A47" s="28"/>
      <c r="B47" s="29" t="s">
        <v>114</v>
      </c>
      <c r="C47" s="29">
        <v>28</v>
      </c>
      <c r="D47" s="29">
        <v>431</v>
      </c>
      <c r="E47" s="35" t="s">
        <v>86</v>
      </c>
      <c r="F47" s="29">
        <v>32643</v>
      </c>
      <c r="G47" s="30">
        <v>186.04</v>
      </c>
      <c r="H47" s="34" t="s">
        <v>132</v>
      </c>
    </row>
    <row r="48" spans="1:8">
      <c r="A48" s="28"/>
      <c r="B48" s="29" t="s">
        <v>114</v>
      </c>
      <c r="C48" s="29">
        <v>28</v>
      </c>
      <c r="D48" s="29">
        <v>433</v>
      </c>
      <c r="E48" s="35" t="s">
        <v>130</v>
      </c>
      <c r="F48" s="29">
        <v>479</v>
      </c>
      <c r="G48" s="30">
        <v>360</v>
      </c>
      <c r="H48" s="28" t="s">
        <v>131</v>
      </c>
    </row>
    <row r="49" spans="1:8">
      <c r="A49" s="34"/>
      <c r="B49" s="35" t="s">
        <v>114</v>
      </c>
      <c r="C49" s="35">
        <v>29</v>
      </c>
      <c r="D49" s="35">
        <v>40</v>
      </c>
      <c r="E49" s="35" t="s">
        <v>85</v>
      </c>
      <c r="F49" s="35" t="s">
        <v>87</v>
      </c>
      <c r="G49" s="36">
        <v>300</v>
      </c>
      <c r="H49" s="28" t="s">
        <v>95</v>
      </c>
    </row>
    <row r="50" spans="1:8" s="41" customFormat="1" ht="13.5" thickBot="1">
      <c r="A50" s="33" t="s">
        <v>67</v>
      </c>
      <c r="B50" s="40"/>
      <c r="C50" s="40"/>
      <c r="D50" s="40"/>
      <c r="E50" s="40"/>
      <c r="F50" s="40"/>
      <c r="G50" s="48">
        <f>SUM(G34:G49)</f>
        <v>38702.350000000006</v>
      </c>
      <c r="H50" s="33"/>
    </row>
    <row r="51" spans="1:8">
      <c r="A51" s="37" t="s">
        <v>70</v>
      </c>
      <c r="B51" s="38"/>
      <c r="C51" s="38"/>
      <c r="D51" s="38"/>
      <c r="E51" s="38"/>
      <c r="F51" s="38"/>
      <c r="G51" s="39">
        <v>1368.58</v>
      </c>
      <c r="H51" s="37"/>
    </row>
    <row r="52" spans="1:8">
      <c r="A52" s="42" t="s">
        <v>71</v>
      </c>
      <c r="B52" s="29"/>
      <c r="C52" s="35"/>
      <c r="D52" s="35"/>
      <c r="E52" s="35"/>
      <c r="F52" s="35"/>
      <c r="G52" s="36"/>
      <c r="H52" s="34"/>
    </row>
    <row r="53" spans="1:8" s="41" customFormat="1" ht="13.5" thickBot="1">
      <c r="A53" s="43" t="s">
        <v>72</v>
      </c>
      <c r="B53" s="40"/>
      <c r="C53" s="40"/>
      <c r="D53" s="40"/>
      <c r="E53" s="40"/>
      <c r="F53" s="40"/>
      <c r="G53" s="48">
        <f>SUM(G51:G52)</f>
        <v>1368.58</v>
      </c>
      <c r="H53" s="34"/>
    </row>
    <row r="54" spans="1:8">
      <c r="A54" s="37" t="s">
        <v>68</v>
      </c>
      <c r="B54" s="38"/>
      <c r="C54" s="38"/>
      <c r="D54" s="38"/>
      <c r="E54" s="38"/>
      <c r="F54" s="38"/>
      <c r="G54" s="39">
        <v>5136.18</v>
      </c>
      <c r="H54" s="28"/>
    </row>
    <row r="55" spans="1:8">
      <c r="A55" s="44">
        <v>20.059999999999999</v>
      </c>
      <c r="B55" s="29" t="s">
        <v>114</v>
      </c>
      <c r="C55" s="35">
        <v>5</v>
      </c>
      <c r="D55" s="29">
        <v>35</v>
      </c>
      <c r="E55" s="35" t="s">
        <v>85</v>
      </c>
      <c r="F55" s="38" t="s">
        <v>87</v>
      </c>
      <c r="G55" s="36">
        <v>1320</v>
      </c>
      <c r="H55" s="37" t="s">
        <v>142</v>
      </c>
    </row>
    <row r="56" spans="1:8">
      <c r="A56" s="44"/>
      <c r="B56" s="35" t="s">
        <v>114</v>
      </c>
      <c r="C56" s="35">
        <v>8</v>
      </c>
      <c r="D56" s="35">
        <v>36</v>
      </c>
      <c r="E56" s="35" t="s">
        <v>85</v>
      </c>
      <c r="F56" s="88" t="s">
        <v>87</v>
      </c>
      <c r="G56" s="36">
        <v>2940</v>
      </c>
      <c r="H56" s="89" t="s">
        <v>142</v>
      </c>
    </row>
    <row r="57" spans="1:8" s="45" customFormat="1" ht="13.5" thickBot="1">
      <c r="A57" s="34" t="s">
        <v>69</v>
      </c>
      <c r="B57" s="35"/>
      <c r="C57" s="35"/>
      <c r="D57" s="35"/>
      <c r="E57" s="35"/>
      <c r="F57" s="35"/>
      <c r="G57" s="87">
        <f>SUM(G54:G56)</f>
        <v>9396.18</v>
      </c>
      <c r="H57" s="34"/>
    </row>
    <row r="58" spans="1:8" s="80" customFormat="1">
      <c r="A58" s="86">
        <v>20.11</v>
      </c>
      <c r="B58" s="78"/>
      <c r="C58" s="78"/>
      <c r="D58" s="78"/>
      <c r="E58" s="78"/>
      <c r="F58" s="78"/>
      <c r="G58" s="79">
        <v>449.26</v>
      </c>
    </row>
    <row r="59" spans="1:8" s="28" customFormat="1">
      <c r="A59" s="75"/>
      <c r="B59" s="29"/>
      <c r="C59" s="29"/>
      <c r="D59" s="29"/>
      <c r="E59" s="29"/>
      <c r="F59" s="29"/>
      <c r="G59" s="30">
        <v>0</v>
      </c>
    </row>
    <row r="60" spans="1:8" s="34" customFormat="1">
      <c r="A60" s="34" t="s">
        <v>103</v>
      </c>
      <c r="B60" s="35"/>
      <c r="C60" s="35"/>
      <c r="D60" s="35"/>
      <c r="E60" s="35"/>
      <c r="F60" s="35"/>
      <c r="G60" s="87">
        <f>SUM(G58:G59)</f>
        <v>449.26</v>
      </c>
    </row>
    <row r="61" spans="1:8" s="34" customFormat="1">
      <c r="A61" s="44">
        <v>20.13</v>
      </c>
      <c r="B61" s="35" t="s">
        <v>114</v>
      </c>
      <c r="C61" s="35">
        <v>28</v>
      </c>
      <c r="D61" s="35">
        <v>437</v>
      </c>
      <c r="E61" s="35" t="s">
        <v>133</v>
      </c>
      <c r="F61" s="35" t="s">
        <v>145</v>
      </c>
      <c r="G61" s="97">
        <v>1200</v>
      </c>
      <c r="H61" s="34" t="s">
        <v>134</v>
      </c>
    </row>
    <row r="62" spans="1:8" s="34" customFormat="1">
      <c r="A62" s="34" t="s">
        <v>135</v>
      </c>
      <c r="B62" s="35"/>
      <c r="C62" s="35"/>
      <c r="D62" s="35"/>
      <c r="E62" s="35"/>
      <c r="F62" s="35"/>
      <c r="G62" s="87">
        <v>1200</v>
      </c>
    </row>
    <row r="63" spans="1:8" s="34" customFormat="1">
      <c r="A63" s="34" t="s">
        <v>136</v>
      </c>
      <c r="B63" s="35"/>
      <c r="C63" s="35"/>
      <c r="D63" s="35"/>
      <c r="E63" s="35"/>
      <c r="F63" s="35"/>
      <c r="G63" s="87">
        <v>333.81</v>
      </c>
    </row>
    <row r="64" spans="1:8" s="28" customFormat="1">
      <c r="A64" s="91">
        <v>20.14</v>
      </c>
      <c r="B64" s="29" t="s">
        <v>114</v>
      </c>
      <c r="C64" s="29">
        <v>28</v>
      </c>
      <c r="D64" s="29">
        <v>434</v>
      </c>
      <c r="E64" s="29" t="s">
        <v>137</v>
      </c>
      <c r="F64" s="29">
        <v>2699</v>
      </c>
      <c r="G64" s="92">
        <v>120</v>
      </c>
      <c r="H64" s="28" t="s">
        <v>138</v>
      </c>
    </row>
    <row r="65" spans="1:8" s="33" customFormat="1" ht="13.5" thickBot="1">
      <c r="A65" s="33" t="s">
        <v>110</v>
      </c>
      <c r="B65" s="35"/>
      <c r="C65" s="35"/>
      <c r="D65" s="35"/>
      <c r="E65" s="35"/>
      <c r="F65" s="35"/>
      <c r="G65" s="87">
        <f>SUM(G63:G64)</f>
        <v>453.81</v>
      </c>
      <c r="H65" s="34"/>
    </row>
    <row r="66" spans="1:8" s="89" customFormat="1">
      <c r="A66" s="93" t="s">
        <v>111</v>
      </c>
      <c r="B66" s="29"/>
      <c r="C66" s="29"/>
      <c r="D66" s="29"/>
      <c r="E66" s="29"/>
      <c r="F66" s="29"/>
      <c r="G66" s="100">
        <v>807.9</v>
      </c>
      <c r="H66" s="28"/>
    </row>
    <row r="67" spans="1:8" s="37" customFormat="1">
      <c r="A67" s="90" t="s">
        <v>104</v>
      </c>
      <c r="B67" s="29" t="s">
        <v>114</v>
      </c>
      <c r="C67" s="29">
        <v>21</v>
      </c>
      <c r="D67" s="29">
        <v>415</v>
      </c>
      <c r="E67" s="29" t="s">
        <v>139</v>
      </c>
      <c r="F67" s="29"/>
      <c r="G67" s="30">
        <v>1340.8</v>
      </c>
      <c r="H67" s="28" t="s">
        <v>140</v>
      </c>
    </row>
    <row r="68" spans="1:8" s="89" customFormat="1">
      <c r="A68" s="98"/>
      <c r="B68" s="88" t="s">
        <v>114</v>
      </c>
      <c r="C68" s="88">
        <v>28</v>
      </c>
      <c r="D68" s="88">
        <v>438</v>
      </c>
      <c r="E68" s="38" t="s">
        <v>139</v>
      </c>
      <c r="F68" s="88"/>
      <c r="G68" s="99">
        <v>1959.2</v>
      </c>
      <c r="H68" s="89" t="s">
        <v>141</v>
      </c>
    </row>
    <row r="69" spans="1:8" s="33" customFormat="1" ht="13.5" thickBot="1">
      <c r="A69" s="76" t="s">
        <v>105</v>
      </c>
      <c r="B69" s="40"/>
      <c r="C69" s="40"/>
      <c r="D69" s="40"/>
      <c r="E69" s="40"/>
      <c r="F69" s="40"/>
      <c r="G69" s="48">
        <f>SUM(G66:G68)</f>
        <v>4107.8999999999996</v>
      </c>
    </row>
    <row r="70" spans="1:8">
      <c r="A70" s="37" t="s">
        <v>76</v>
      </c>
      <c r="B70" s="38"/>
      <c r="C70" s="38"/>
      <c r="D70" s="38"/>
      <c r="E70" s="38"/>
      <c r="F70" s="38"/>
      <c r="G70" s="39">
        <v>3600</v>
      </c>
      <c r="H70" s="37"/>
    </row>
    <row r="71" spans="1:8">
      <c r="A71" s="42" t="s">
        <v>73</v>
      </c>
      <c r="B71" s="29" t="s">
        <v>114</v>
      </c>
      <c r="C71" s="35">
        <v>28</v>
      </c>
      <c r="D71" s="35">
        <v>432</v>
      </c>
      <c r="E71" s="35" t="s">
        <v>74</v>
      </c>
      <c r="F71" s="35">
        <v>20</v>
      </c>
      <c r="G71" s="36">
        <v>600</v>
      </c>
      <c r="H71" s="34" t="s">
        <v>75</v>
      </c>
    </row>
    <row r="72" spans="1:8" s="45" customFormat="1">
      <c r="A72" s="34" t="s">
        <v>77</v>
      </c>
      <c r="B72" s="35"/>
      <c r="C72" s="35"/>
      <c r="D72" s="35"/>
      <c r="E72" s="35"/>
      <c r="F72" s="35"/>
      <c r="G72" s="87">
        <f>SUM(G70:G71)</f>
        <v>4200</v>
      </c>
      <c r="H72" s="34"/>
    </row>
    <row r="73" spans="1:8" s="49" customFormat="1" ht="13.5" thickBot="1">
      <c r="A73" s="46" t="s">
        <v>116</v>
      </c>
      <c r="B73" s="47"/>
      <c r="C73" s="47"/>
      <c r="D73" s="47"/>
      <c r="E73" s="47"/>
      <c r="F73" s="47"/>
      <c r="G73" s="48">
        <f>G12+G15+G18+G22+G25+G28+G33+G50+G53+G57+G60+G62+G65+G69+G72</f>
        <v>127742.31999999999</v>
      </c>
      <c r="H73" s="46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A6" sqref="A6"/>
    </sheetView>
  </sheetViews>
  <sheetFormatPr defaultRowHeight="12.75"/>
  <cols>
    <col min="1" max="1" width="20.5703125" customWidth="1"/>
    <col min="2" max="2" width="14.5703125" customWidth="1"/>
    <col min="3" max="3" width="12.5703125" customWidth="1"/>
    <col min="4" max="4" width="15" customWidth="1"/>
    <col min="5" max="5" width="34" customWidth="1"/>
    <col min="6" max="6" width="10.85546875" customWidth="1"/>
    <col min="7" max="7" width="10.140625" style="26" customWidth="1"/>
    <col min="8" max="8" width="17.85546875" customWidth="1"/>
  </cols>
  <sheetData>
    <row r="1" spans="1:8">
      <c r="A1" s="1" t="s">
        <v>26</v>
      </c>
      <c r="B1" s="25"/>
      <c r="C1" s="22"/>
      <c r="D1" s="22"/>
      <c r="E1" s="22"/>
      <c r="F1" s="22"/>
    </row>
    <row r="2" spans="1:8">
      <c r="B2" s="22"/>
      <c r="C2" s="22"/>
      <c r="D2" s="22"/>
      <c r="E2" s="22"/>
      <c r="F2" s="22"/>
    </row>
    <row r="3" spans="1:8">
      <c r="A3" s="103" t="s">
        <v>29</v>
      </c>
      <c r="B3" s="103"/>
      <c r="C3" s="103"/>
      <c r="D3" s="24"/>
      <c r="E3" s="22"/>
      <c r="F3" s="22"/>
    </row>
    <row r="4" spans="1:8">
      <c r="A4" s="103" t="s">
        <v>112</v>
      </c>
      <c r="B4" s="103"/>
      <c r="C4" s="103"/>
      <c r="D4" s="22"/>
      <c r="E4" s="22"/>
      <c r="F4" s="22"/>
    </row>
    <row r="5" spans="1:8">
      <c r="A5" s="103" t="s">
        <v>146</v>
      </c>
      <c r="B5" s="103"/>
      <c r="C5" s="103"/>
      <c r="D5" s="27"/>
      <c r="E5" s="22"/>
      <c r="F5" s="22"/>
    </row>
    <row r="7" spans="1:8" s="25" customFormat="1" ht="54.75" customHeight="1">
      <c r="A7" s="66" t="s">
        <v>4</v>
      </c>
      <c r="B7" s="66" t="s">
        <v>0</v>
      </c>
      <c r="C7" s="66" t="s">
        <v>37</v>
      </c>
      <c r="D7" s="67" t="s">
        <v>38</v>
      </c>
      <c r="E7" s="66" t="s">
        <v>39</v>
      </c>
      <c r="F7" s="66" t="s">
        <v>40</v>
      </c>
      <c r="G7" s="68" t="s">
        <v>2</v>
      </c>
      <c r="H7" s="66" t="s">
        <v>3</v>
      </c>
    </row>
    <row r="8" spans="1:8" s="96" customFormat="1" ht="15" customHeight="1">
      <c r="A8" s="44" t="s">
        <v>143</v>
      </c>
      <c r="B8" s="66"/>
      <c r="C8" s="66"/>
      <c r="D8" s="67"/>
      <c r="E8" s="66"/>
      <c r="F8" s="66"/>
      <c r="G8" s="101">
        <v>673</v>
      </c>
      <c r="H8" s="66"/>
    </row>
    <row r="9" spans="1:8" s="28" customFormat="1">
      <c r="A9" s="91">
        <v>71.03</v>
      </c>
      <c r="B9" s="29"/>
      <c r="C9" s="29"/>
      <c r="D9" s="29"/>
      <c r="E9" s="29"/>
      <c r="G9" s="30"/>
    </row>
    <row r="10" spans="1:8" s="34" customFormat="1">
      <c r="A10" s="34" t="s">
        <v>113</v>
      </c>
      <c r="G10" s="36">
        <v>673</v>
      </c>
    </row>
    <row r="11" spans="1:8" s="33" customFormat="1" ht="13.5" thickBot="1">
      <c r="A11" s="46" t="s">
        <v>116</v>
      </c>
      <c r="G11" s="48">
        <v>673</v>
      </c>
    </row>
  </sheetData>
  <mergeCells count="3">
    <mergeCell ref="A3:C3"/>
    <mergeCell ref="A4:C4"/>
    <mergeCell ref="A5:C5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personal</vt:lpstr>
      <vt:lpstr>materiale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2016-08-09T06:35:26Z</cp:lastPrinted>
  <dcterms:created xsi:type="dcterms:W3CDTF">2016-01-19T13:06:09Z</dcterms:created>
  <dcterms:modified xsi:type="dcterms:W3CDTF">2016-09-12T11:22:33Z</dcterms:modified>
</cp:coreProperties>
</file>