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73" i="2"/>
  <c r="G47"/>
  <c r="G18"/>
  <c r="G35"/>
  <c r="F33" i="1"/>
  <c r="F12"/>
  <c r="G25" i="2"/>
  <c r="G14"/>
  <c r="G11"/>
  <c r="G55"/>
  <c r="G69"/>
  <c r="G64"/>
  <c r="G58"/>
  <c r="F18" i="1"/>
  <c r="G52" i="2"/>
  <c r="G22"/>
  <c r="F15" i="1"/>
  <c r="G28" i="2"/>
  <c r="G72"/>
  <c r="F30" i="1"/>
  <c r="F27"/>
  <c r="F24"/>
  <c r="F21"/>
  <c r="F34" l="1"/>
</calcChain>
</file>

<file path=xl/sharedStrings.xml><?xml version="1.0" encoding="utf-8"?>
<sst xmlns="http://schemas.openxmlformats.org/spreadsheetml/2006/main" count="205" uniqueCount="145">
  <si>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</si>
  <si>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</si>
  <si>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</si>
  <si>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</si>
  <si>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</si>
  <si>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</si>
  <si>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</si>
  <si>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</si>
  <si>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</si>
  <si>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</si>
  <si>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</si>
  <si>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</si>
  <si>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</si>
  <si>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</si>
  <si>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</si>
  <si>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</si>
  <si>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</si>
  <si>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</si>
  <si>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</si>
  <si>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</si>
  <si>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</si>
  <si>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</si>
  <si>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</si>
  <si>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</si>
  <si>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</si>
  <si>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</si>
  <si>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</si>
  <si>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</si>
  <si>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</si>
  <si>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</si>
  <si>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</si>
  <si>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</si>
  <si>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</si>
  <si>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</si>
  <si>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</si>
  <si>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</si>
  <si>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</si>
  <si>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</si>
  <si>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</si>
  <si>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</si>
  <si>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</si>
  <si>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</si>
  <si>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</si>
  <si>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</si>
  <si>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</si>
  <si>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</si>
  <si>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</si>
  <si>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</si>
  <si>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</si>
  <si>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apa-canal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</si>
  <si>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</si>
  <si>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</si>
  <si>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</si>
  <si>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</si>
  <si>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</si>
  <si>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</si>
  <si>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</si>
  <si>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</si>
  <si>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</si>
  <si>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</si>
  <si>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Subtotal 20.01.30</t>
  </si>
  <si>
    <t>20.01.30</t>
  </si>
  <si>
    <t>SC RCS&amp;RDS SA BUCURESTI</t>
  </si>
  <si>
    <t>serv.audiovizual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</si>
  <si>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</si>
  <si>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</si>
  <si>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</si>
  <si>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</si>
  <si>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</si>
  <si>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</si>
  <si>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</si>
  <si>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</si>
  <si>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</si>
  <si>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</si>
  <si>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</si>
  <si>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</si>
  <si>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</si>
  <si>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</si>
  <si>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</si>
  <si>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</si>
  <si>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</si>
  <si>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</si>
  <si>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</si>
  <si>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</si>
  <si>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</si>
  <si>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Subtotal 20.01.05</t>
  </si>
  <si>
    <t>rechizite</t>
  </si>
  <si>
    <t>SPECTRUM SRL BRAILA</t>
  </si>
  <si>
    <t>CUP DUNAREA BRAILA</t>
  </si>
  <si>
    <t>salubritate</t>
  </si>
  <si>
    <t>chelt.telef mobil</t>
  </si>
  <si>
    <t>servicii paza</t>
  </si>
  <si>
    <t>20.01.02</t>
  </si>
  <si>
    <t>Total 20.01.02</t>
  </si>
  <si>
    <t>D.R.P. CONSTANTA</t>
  </si>
  <si>
    <t>taxe postale</t>
  </si>
  <si>
    <t>Total 20.11</t>
  </si>
  <si>
    <t>20.30.03</t>
  </si>
  <si>
    <t>Total 20.30.03</t>
  </si>
  <si>
    <t>CONFIDENT SERV SRL BRAILA</t>
  </si>
  <si>
    <t>Total 20.14</t>
  </si>
  <si>
    <t>Subtotal 20.30.03</t>
  </si>
  <si>
    <t>TITLUL 70  "CHELTUIELI DE CAPITAL"</t>
  </si>
  <si>
    <t>Total 71.03</t>
  </si>
  <si>
    <t>plata ind.conc.medical suportat de unitate</t>
  </si>
  <si>
    <t>plata ind.conc.medical suportat de FNUASS</t>
  </si>
  <si>
    <t>A.J.P.I.S BRAILA</t>
  </si>
  <si>
    <t>cota parte ch.paza</t>
  </si>
  <si>
    <t>Total 20.13</t>
  </si>
  <si>
    <t>Subtotal 20.14</t>
  </si>
  <si>
    <t>Subtotal 71.03</t>
  </si>
  <si>
    <t>TELEKOM ROMANIA COMMUNICATIONS</t>
  </si>
  <si>
    <t>chelt.telef.fix</t>
  </si>
  <si>
    <t>Subtotal 20.13</t>
  </si>
  <si>
    <t>Subtotal 20.01.02</t>
  </si>
  <si>
    <t>cheltuieli deplasare salariati</t>
  </si>
  <si>
    <t>ASIROM VIG SUC.BRAILA</t>
  </si>
  <si>
    <t>asigurare auto CASCO</t>
  </si>
  <si>
    <t>CEC</t>
  </si>
  <si>
    <t>perioada: 01.10 - 31.10.2016</t>
  </si>
  <si>
    <t>octombrie</t>
  </si>
  <si>
    <t>Total octombrie 2016</t>
  </si>
  <si>
    <t>ECOCART HOLDING SRL BALS</t>
  </si>
  <si>
    <t>cartus toner copiator</t>
  </si>
  <si>
    <t>materiale curatenie</t>
  </si>
  <si>
    <t>recup.consum gaze naturale</t>
  </si>
  <si>
    <t>P.F.A. BOCA IONEL</t>
  </si>
  <si>
    <t>instruire sit.de urgenta</t>
  </si>
  <si>
    <t>AGRITELEBIT SRL BRAILA</t>
  </si>
  <si>
    <t>abonament service telecom.</t>
  </si>
  <si>
    <t>P.F.A. DINU VALERICA</t>
  </si>
  <si>
    <t>evaluare teren</t>
  </si>
  <si>
    <t>I.C.I. BUCURESTI</t>
  </si>
  <si>
    <t>transfer nume domeniu</t>
  </si>
  <si>
    <t>ROMANIAN SECURITY SRL BUCURESTI</t>
  </si>
  <si>
    <t>taxa teren</t>
  </si>
  <si>
    <t>service centr.termica</t>
  </si>
  <si>
    <t>O.N.R.C. BUCURESTI</t>
  </si>
  <si>
    <t>abonament buletinul insolventei</t>
  </si>
  <si>
    <t>BEMU CONS SRL BRAILA</t>
  </si>
  <si>
    <t>lucrari ignifugare</t>
  </si>
  <si>
    <t>Total 20.02</t>
  </si>
  <si>
    <t>MILCOTIXAL SRL BRAILA</t>
  </si>
  <si>
    <t>chelt.de judecata</t>
  </si>
  <si>
    <t>Total 20.25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</si>
</sst>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106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5" fillId="0" borderId="8" xfId="0" applyFont="1" applyFill="1" applyBorder="1"/>
    <xf numFmtId="3" fontId="0" fillId="0" borderId="7" xfId="0" applyNumberFormat="1" applyBorder="1"/>
    <xf numFmtId="0" fontId="5" fillId="0" borderId="0" xfId="0" applyFont="1" applyAlignment="1">
      <alignment horizontal="center"/>
    </xf>
    <xf numFmtId="2" fontId="5" fillId="0" borderId="9" xfId="0" applyNumberFormat="1" applyFont="1" applyBorder="1" applyAlignment="1">
      <alignment horizontal="right"/>
    </xf>
    <xf numFmtId="0" fontId="0" fillId="0" borderId="18" xfId="0" applyFont="1" applyBorder="1"/>
    <xf numFmtId="0" fontId="5" fillId="0" borderId="36" xfId="0" applyFont="1" applyBorder="1"/>
    <xf numFmtId="0" fontId="0" fillId="0" borderId="34" xfId="0" applyBorder="1" applyAlignment="1">
      <alignment horizontal="center"/>
    </xf>
    <xf numFmtId="2" fontId="5" fillId="0" borderId="34" xfId="0" applyNumberFormat="1" applyFont="1" applyBorder="1"/>
    <xf numFmtId="0" fontId="5" fillId="0" borderId="34" xfId="0" applyFont="1" applyBorder="1" applyAlignment="1">
      <alignment horizontal="left"/>
    </xf>
    <xf numFmtId="2" fontId="0" fillId="0" borderId="34" xfId="0" applyNumberFormat="1" applyFont="1" applyBorder="1"/>
    <xf numFmtId="2" fontId="5" fillId="0" borderId="10" xfId="0" applyNumberFormat="1" applyFont="1" applyBorder="1"/>
    <xf numFmtId="0" fontId="5" fillId="0" borderId="34" xfId="0" applyFont="1" applyBorder="1"/>
    <xf numFmtId="2" fontId="0" fillId="0" borderId="34" xfId="0" applyNumberForma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4"/>
  <sheetViews>
    <sheetView topLeftCell="C16" workbookViewId="0">
      <selection activeCell="C21" sqref="C21"/>
    </sheetView>
  </sheetViews>
  <sheetFormatPr defaultRowHeight="12.75"/>
  <cols>
    <col min="1" max="2" width="0" hidden="1" customWidth="1"/>
    <col min="3" max="3" width="20.28515625" customWidth="1"/>
    <col min="4" max="4" width="10.5703125" style="22" customWidth="1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119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1417719</v>
      </c>
      <c r="G9" s="6"/>
    </row>
    <row r="10" spans="3:8">
      <c r="C10" s="7" t="s">
        <v>5</v>
      </c>
      <c r="D10" s="50" t="s">
        <v>120</v>
      </c>
      <c r="E10" s="50">
        <v>13</v>
      </c>
      <c r="F10" s="8">
        <v>150849</v>
      </c>
      <c r="G10" s="4" t="s">
        <v>76</v>
      </c>
    </row>
    <row r="11" spans="3:8">
      <c r="C11" s="7"/>
      <c r="D11" s="50" t="s">
        <v>120</v>
      </c>
      <c r="E11" s="50">
        <v>14</v>
      </c>
      <c r="F11" s="8">
        <v>6331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1574899</v>
      </c>
      <c r="G12" s="5"/>
    </row>
    <row r="13" spans="3:8" ht="13.5" thickBot="1">
      <c r="C13" s="5" t="s">
        <v>77</v>
      </c>
      <c r="D13" s="58"/>
      <c r="E13" s="59"/>
      <c r="F13" s="13">
        <v>799</v>
      </c>
      <c r="G13" s="12"/>
    </row>
    <row r="14" spans="3:8">
      <c r="C14" s="3" t="s">
        <v>7</v>
      </c>
      <c r="D14" s="50"/>
      <c r="E14" s="52"/>
      <c r="F14" s="8"/>
      <c r="G14" s="4"/>
    </row>
    <row r="15" spans="3:8" ht="13.5" thickBot="1">
      <c r="C15" s="5" t="s">
        <v>8</v>
      </c>
      <c r="D15" s="53"/>
      <c r="E15" s="53"/>
      <c r="F15" s="10">
        <f>SUM(F13:F14)</f>
        <v>799</v>
      </c>
      <c r="G15" s="17"/>
    </row>
    <row r="16" spans="3:8" ht="13.5" thickBot="1">
      <c r="C16" s="5" t="s">
        <v>78</v>
      </c>
      <c r="D16" s="52"/>
      <c r="E16" s="52"/>
      <c r="F16" s="13">
        <v>12443</v>
      </c>
      <c r="G16" s="32"/>
    </row>
    <row r="17" spans="3:7" ht="13.5" thickBot="1">
      <c r="C17" s="65" t="s">
        <v>9</v>
      </c>
      <c r="D17" s="50" t="s">
        <v>120</v>
      </c>
      <c r="E17" s="52">
        <v>13</v>
      </c>
      <c r="F17" s="64">
        <v>355</v>
      </c>
      <c r="G17" s="92" t="s">
        <v>104</v>
      </c>
    </row>
    <row r="18" spans="3:7" ht="13.5" thickBot="1">
      <c r="C18" s="9" t="s">
        <v>10</v>
      </c>
      <c r="D18" s="53"/>
      <c r="E18" s="53"/>
      <c r="F18" s="63">
        <f>SUM(F16:F17)</f>
        <v>12798</v>
      </c>
      <c r="G18" s="28"/>
    </row>
    <row r="19" spans="3:7">
      <c r="C19" s="14" t="s">
        <v>11</v>
      </c>
      <c r="D19" s="55"/>
      <c r="E19" s="55"/>
      <c r="F19" s="15">
        <v>224648</v>
      </c>
      <c r="G19" s="14"/>
    </row>
    <row r="20" spans="3:7">
      <c r="C20" s="3" t="s">
        <v>12</v>
      </c>
      <c r="D20" s="50" t="s">
        <v>120</v>
      </c>
      <c r="E20" s="54">
        <v>13</v>
      </c>
      <c r="F20" s="8">
        <v>24996</v>
      </c>
      <c r="G20" s="4" t="s">
        <v>31</v>
      </c>
    </row>
    <row r="21" spans="3:7" ht="13.5" thickBot="1">
      <c r="C21" s="9" t="s">
        <v>13</v>
      </c>
      <c r="D21" s="53"/>
      <c r="E21" s="53"/>
      <c r="F21" s="10">
        <f>SUM(F19:F20)</f>
        <v>249644</v>
      </c>
      <c r="G21" s="17"/>
    </row>
    <row r="22" spans="3:7">
      <c r="C22" s="14" t="s">
        <v>14</v>
      </c>
      <c r="D22" s="55"/>
      <c r="E22" s="55"/>
      <c r="F22" s="15">
        <v>7177</v>
      </c>
      <c r="G22" s="16"/>
    </row>
    <row r="23" spans="3:7">
      <c r="C23" s="3" t="s">
        <v>15</v>
      </c>
      <c r="D23" s="50" t="s">
        <v>120</v>
      </c>
      <c r="E23" s="54">
        <v>13</v>
      </c>
      <c r="F23" s="15">
        <v>788</v>
      </c>
      <c r="G23" s="4" t="s">
        <v>32</v>
      </c>
    </row>
    <row r="24" spans="3:7" ht="13.5" thickBot="1">
      <c r="C24" s="9" t="s">
        <v>16</v>
      </c>
      <c r="D24" s="53"/>
      <c r="E24" s="53"/>
      <c r="F24" s="10">
        <f>SUM(F22:F23)</f>
        <v>7965</v>
      </c>
      <c r="G24" s="17"/>
    </row>
    <row r="25" spans="3:7">
      <c r="C25" s="19" t="s">
        <v>17</v>
      </c>
      <c r="D25" s="56"/>
      <c r="E25" s="56"/>
      <c r="F25" s="20">
        <v>74369</v>
      </c>
      <c r="G25" s="21"/>
    </row>
    <row r="26" spans="3:7">
      <c r="C26" s="18" t="s">
        <v>18</v>
      </c>
      <c r="D26" s="50" t="s">
        <v>120</v>
      </c>
      <c r="E26" s="54">
        <v>13</v>
      </c>
      <c r="F26" s="15">
        <v>8192</v>
      </c>
      <c r="G26" s="4" t="s">
        <v>33</v>
      </c>
    </row>
    <row r="27" spans="3:7" ht="13.5" thickBot="1">
      <c r="C27" s="9" t="s">
        <v>19</v>
      </c>
      <c r="D27" s="53"/>
      <c r="E27" s="53"/>
      <c r="F27" s="10">
        <f>SUM(F25:F26)</f>
        <v>82561</v>
      </c>
      <c r="G27" s="17"/>
    </row>
    <row r="28" spans="3:7">
      <c r="C28" s="14" t="s">
        <v>20</v>
      </c>
      <c r="D28" s="54"/>
      <c r="E28" s="55"/>
      <c r="F28" s="15">
        <v>2134</v>
      </c>
      <c r="G28" s="16"/>
    </row>
    <row r="29" spans="3:7">
      <c r="C29" s="3" t="s">
        <v>21</v>
      </c>
      <c r="D29" s="50" t="s">
        <v>120</v>
      </c>
      <c r="E29" s="54">
        <v>13</v>
      </c>
      <c r="F29" s="8">
        <v>238</v>
      </c>
      <c r="G29" s="4" t="s">
        <v>34</v>
      </c>
    </row>
    <row r="30" spans="3:7" ht="13.5" thickBot="1">
      <c r="C30" s="9" t="s">
        <v>22</v>
      </c>
      <c r="D30" s="53"/>
      <c r="E30" s="53"/>
      <c r="F30" s="10">
        <f>SUM(F28:F29)</f>
        <v>2372</v>
      </c>
      <c r="G30" s="17"/>
    </row>
    <row r="31" spans="3:7">
      <c r="C31" s="14" t="s">
        <v>23</v>
      </c>
      <c r="D31" s="55"/>
      <c r="E31" s="55"/>
      <c r="F31" s="15">
        <v>13620</v>
      </c>
      <c r="G31" s="14"/>
    </row>
    <row r="32" spans="3:7">
      <c r="C32" s="18" t="s">
        <v>24</v>
      </c>
      <c r="D32" s="50" t="s">
        <v>120</v>
      </c>
      <c r="E32" s="54">
        <v>13</v>
      </c>
      <c r="F32" s="13">
        <v>2598</v>
      </c>
      <c r="G32" s="4" t="s">
        <v>105</v>
      </c>
    </row>
    <row r="33" spans="3:7">
      <c r="C33" s="11" t="s">
        <v>25</v>
      </c>
      <c r="D33" s="52"/>
      <c r="E33" s="52"/>
      <c r="F33" s="13">
        <f>SUM(F31:F32)</f>
        <v>16218</v>
      </c>
      <c r="G33" s="32"/>
    </row>
    <row r="34" spans="3:7" ht="13.5" thickBot="1">
      <c r="C34" s="91" t="s">
        <v>121</v>
      </c>
      <c r="D34" s="40"/>
      <c r="E34" s="40"/>
      <c r="F34" s="48">
        <f>F12+F15+F18+F21+F24+F27+F30+F33</f>
        <v>1947256</v>
      </c>
      <c r="G34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tabSelected="1" topLeftCell="A14" workbookViewId="0">
      <selection activeCell="F25" sqref="F25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6.28515625" style="22" customWidth="1"/>
    <col min="5" max="5" width="44.8554687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104" t="s">
        <v>29</v>
      </c>
      <c r="B3" s="104"/>
      <c r="C3" s="104"/>
      <c r="D3" s="104"/>
    </row>
    <row r="4" spans="1:8">
      <c r="A4" s="1" t="s">
        <v>35</v>
      </c>
      <c r="B4" s="25"/>
    </row>
    <row r="5" spans="1:8">
      <c r="A5" s="24" t="s">
        <v>119</v>
      </c>
      <c r="B5" s="25"/>
      <c r="C5" s="25"/>
      <c r="D5" s="27"/>
    </row>
    <row r="7" spans="1:8" s="25" customFormat="1" ht="54.75" customHeight="1" thickBot="1">
      <c r="A7" s="66" t="s">
        <v>4</v>
      </c>
      <c r="B7" s="66" t="s">
        <v>0</v>
      </c>
      <c r="C7" s="66" t="s">
        <v>36</v>
      </c>
      <c r="D7" s="67" t="s">
        <v>37</v>
      </c>
      <c r="E7" s="66" t="s">
        <v>38</v>
      </c>
      <c r="F7" s="66" t="s">
        <v>39</v>
      </c>
      <c r="G7" s="68" t="s">
        <v>2</v>
      </c>
      <c r="H7" s="66" t="s">
        <v>3</v>
      </c>
    </row>
    <row r="8" spans="1:8" s="73" customFormat="1" ht="16.5" customHeight="1">
      <c r="A8" s="69" t="s">
        <v>42</v>
      </c>
      <c r="B8" s="70"/>
      <c r="C8" s="70"/>
      <c r="D8" s="71"/>
      <c r="E8" s="70"/>
      <c r="F8" s="70"/>
      <c r="G8" s="72">
        <v>12874.66</v>
      </c>
      <c r="H8" s="70"/>
    </row>
    <row r="9" spans="1:8" s="60" customFormat="1">
      <c r="A9" s="74" t="s">
        <v>40</v>
      </c>
      <c r="B9" s="29" t="s">
        <v>120</v>
      </c>
      <c r="C9" s="29">
        <v>27</v>
      </c>
      <c r="D9" s="29">
        <v>630</v>
      </c>
      <c r="E9" s="35" t="s">
        <v>122</v>
      </c>
      <c r="F9" s="29">
        <v>9149</v>
      </c>
      <c r="G9" s="30">
        <v>696</v>
      </c>
      <c r="H9" s="28" t="s">
        <v>123</v>
      </c>
    </row>
    <row r="10" spans="1:8" s="60" customFormat="1">
      <c r="A10" s="74"/>
      <c r="B10" s="29" t="s">
        <v>120</v>
      </c>
      <c r="C10" s="29">
        <v>31</v>
      </c>
      <c r="D10" s="29">
        <v>636</v>
      </c>
      <c r="E10" s="35" t="s">
        <v>87</v>
      </c>
      <c r="F10" s="29">
        <v>84823</v>
      </c>
      <c r="G10" s="30">
        <v>750.6</v>
      </c>
      <c r="H10" s="28" t="s">
        <v>86</v>
      </c>
    </row>
    <row r="11" spans="1:8" s="41" customFormat="1" ht="13.5" thickBot="1">
      <c r="A11" s="76" t="s">
        <v>41</v>
      </c>
      <c r="B11" s="40"/>
      <c r="C11" s="40"/>
      <c r="D11" s="40"/>
      <c r="E11" s="40"/>
      <c r="F11" s="40"/>
      <c r="G11" s="48">
        <f>SUM(G8:G10)</f>
        <v>14321.26</v>
      </c>
      <c r="H11" s="33"/>
    </row>
    <row r="12" spans="1:8" s="80" customFormat="1">
      <c r="A12" s="95" t="s">
        <v>114</v>
      </c>
      <c r="B12" s="77"/>
      <c r="C12" s="77"/>
      <c r="D12" s="77"/>
      <c r="E12" s="77"/>
      <c r="F12" s="77"/>
      <c r="G12" s="78">
        <v>521.96</v>
      </c>
      <c r="H12" s="79"/>
    </row>
    <row r="13" spans="1:8" s="60" customFormat="1">
      <c r="A13" s="74" t="s">
        <v>92</v>
      </c>
      <c r="B13" s="29" t="s">
        <v>120</v>
      </c>
      <c r="C13" s="29">
        <v>31</v>
      </c>
      <c r="D13" s="29">
        <v>635</v>
      </c>
      <c r="E13" s="35" t="s">
        <v>87</v>
      </c>
      <c r="F13" s="29">
        <v>84824</v>
      </c>
      <c r="G13" s="30">
        <v>29.76</v>
      </c>
      <c r="H13" s="28" t="s">
        <v>124</v>
      </c>
    </row>
    <row r="14" spans="1:8" s="62" customFormat="1" ht="13.5" thickBot="1">
      <c r="A14" s="76" t="s">
        <v>93</v>
      </c>
      <c r="B14" s="40"/>
      <c r="C14" s="40"/>
      <c r="D14" s="40"/>
      <c r="E14" s="40"/>
      <c r="F14" s="40"/>
      <c r="G14" s="48">
        <f>SUM(G12:G13)</f>
        <v>551.72</v>
      </c>
      <c r="H14" s="33"/>
    </row>
    <row r="15" spans="1:8" s="80" customFormat="1" ht="14.25" customHeight="1">
      <c r="A15" s="81" t="s">
        <v>43</v>
      </c>
      <c r="B15" s="82"/>
      <c r="C15" s="82"/>
      <c r="D15" s="82"/>
      <c r="E15" s="82"/>
      <c r="F15" s="82"/>
      <c r="G15" s="83">
        <v>35861.199999999997</v>
      </c>
      <c r="H15" s="84"/>
    </row>
    <row r="16" spans="1:8" s="28" customFormat="1">
      <c r="A16" s="74" t="s">
        <v>44</v>
      </c>
      <c r="B16" s="29" t="s">
        <v>120</v>
      </c>
      <c r="C16" s="29">
        <v>14</v>
      </c>
      <c r="D16" s="29">
        <v>604</v>
      </c>
      <c r="E16" s="29" t="s">
        <v>45</v>
      </c>
      <c r="F16" s="29">
        <v>6200469179</v>
      </c>
      <c r="G16" s="30">
        <v>2068.14</v>
      </c>
      <c r="H16" s="28" t="s">
        <v>46</v>
      </c>
    </row>
    <row r="17" spans="1:8" s="34" customFormat="1">
      <c r="A17" s="96"/>
      <c r="B17" s="35" t="s">
        <v>120</v>
      </c>
      <c r="C17" s="35">
        <v>24</v>
      </c>
      <c r="D17" s="35"/>
      <c r="E17" s="35" t="s">
        <v>106</v>
      </c>
      <c r="F17" s="35"/>
      <c r="G17" s="36">
        <v>-46.35</v>
      </c>
      <c r="H17" s="34" t="s">
        <v>125</v>
      </c>
    </row>
    <row r="18" spans="1:8" s="33" customFormat="1" ht="13.5" thickBot="1">
      <c r="A18" s="76" t="s">
        <v>47</v>
      </c>
      <c r="B18" s="40"/>
      <c r="C18" s="40"/>
      <c r="D18" s="40"/>
      <c r="E18" s="40"/>
      <c r="F18" s="40"/>
      <c r="G18" s="48">
        <f>SUM(G15:G17)</f>
        <v>37882.99</v>
      </c>
    </row>
    <row r="19" spans="1:8">
      <c r="A19" s="37" t="s">
        <v>51</v>
      </c>
      <c r="B19" s="38"/>
      <c r="C19" s="38"/>
      <c r="D19" s="38"/>
      <c r="E19" s="38"/>
      <c r="F19" s="38"/>
      <c r="G19" s="39">
        <v>2377.16</v>
      </c>
      <c r="H19" s="37"/>
    </row>
    <row r="20" spans="1:8">
      <c r="A20" s="31" t="s">
        <v>48</v>
      </c>
      <c r="B20" s="29" t="s">
        <v>120</v>
      </c>
      <c r="C20" s="29">
        <v>24</v>
      </c>
      <c r="D20" s="29">
        <v>613</v>
      </c>
      <c r="E20" s="35" t="s">
        <v>50</v>
      </c>
      <c r="F20" s="29">
        <v>586395</v>
      </c>
      <c r="G20" s="30">
        <v>76.25</v>
      </c>
      <c r="H20" s="28" t="s">
        <v>89</v>
      </c>
    </row>
    <row r="21" spans="1:8">
      <c r="A21" s="42"/>
      <c r="B21" s="29" t="s">
        <v>120</v>
      </c>
      <c r="C21" s="35">
        <v>24</v>
      </c>
      <c r="D21" s="35">
        <v>614</v>
      </c>
      <c r="E21" s="35" t="s">
        <v>88</v>
      </c>
      <c r="F21" s="35">
        <v>667077</v>
      </c>
      <c r="G21" s="36">
        <v>200.82</v>
      </c>
      <c r="H21" s="34" t="s">
        <v>49</v>
      </c>
    </row>
    <row r="22" spans="1:8" s="41" customFormat="1" ht="13.5" thickBot="1">
      <c r="A22" s="33" t="s">
        <v>52</v>
      </c>
      <c r="B22" s="35"/>
      <c r="C22" s="35"/>
      <c r="D22" s="35"/>
      <c r="E22" s="35"/>
      <c r="F22" s="35"/>
      <c r="G22" s="86">
        <f>SUM(G19:G21)</f>
        <v>2654.23</v>
      </c>
      <c r="H22" s="34"/>
    </row>
    <row r="23" spans="1:8" s="60" customFormat="1">
      <c r="A23" s="37" t="s">
        <v>85</v>
      </c>
      <c r="B23" s="29"/>
      <c r="C23" s="29"/>
      <c r="D23" s="29"/>
      <c r="E23" s="29"/>
      <c r="F23" s="29"/>
      <c r="G23" s="30">
        <v>20000</v>
      </c>
      <c r="H23" s="28"/>
    </row>
    <row r="24" spans="1:8" s="60" customFormat="1">
      <c r="A24" s="61" t="s">
        <v>79</v>
      </c>
      <c r="B24" s="29" t="s">
        <v>120</v>
      </c>
      <c r="C24" s="29">
        <v>28</v>
      </c>
      <c r="D24" s="29">
        <v>631</v>
      </c>
      <c r="E24" s="29" t="s">
        <v>80</v>
      </c>
      <c r="F24" s="29">
        <v>6630788159</v>
      </c>
      <c r="G24" s="30">
        <v>2500</v>
      </c>
      <c r="H24" s="28" t="s">
        <v>82</v>
      </c>
    </row>
    <row r="25" spans="1:8" s="62" customFormat="1" ht="13.5" thickBot="1">
      <c r="A25" s="33" t="s">
        <v>81</v>
      </c>
      <c r="B25" s="40"/>
      <c r="C25" s="40"/>
      <c r="D25" s="40"/>
      <c r="E25" s="40"/>
      <c r="F25" s="40"/>
      <c r="G25" s="48">
        <f>SUM(G23:G24)</f>
        <v>22500</v>
      </c>
      <c r="H25" s="33"/>
    </row>
    <row r="26" spans="1:8">
      <c r="A26" s="37" t="s">
        <v>54</v>
      </c>
      <c r="B26" s="38"/>
      <c r="C26" s="38"/>
      <c r="D26" s="38"/>
      <c r="E26" s="38"/>
      <c r="F26" s="38"/>
      <c r="G26" s="39">
        <v>735.01</v>
      </c>
      <c r="H26" s="37"/>
    </row>
    <row r="27" spans="1:8">
      <c r="A27" s="42" t="s">
        <v>53</v>
      </c>
      <c r="B27" s="29"/>
      <c r="C27" s="35"/>
      <c r="D27" s="35"/>
      <c r="E27" s="35"/>
      <c r="F27" s="35"/>
      <c r="G27" s="36"/>
      <c r="H27" s="34"/>
    </row>
    <row r="28" spans="1:8" s="41" customFormat="1" ht="13.5" thickBot="1">
      <c r="A28" s="33" t="s">
        <v>55</v>
      </c>
      <c r="B28" s="40"/>
      <c r="C28" s="40"/>
      <c r="D28" s="40"/>
      <c r="E28" s="40"/>
      <c r="F28" s="40"/>
      <c r="G28" s="48">
        <f>SUM(G26:G27)</f>
        <v>735.01</v>
      </c>
      <c r="H28" s="33"/>
    </row>
    <row r="29" spans="1:8">
      <c r="A29" s="37" t="s">
        <v>56</v>
      </c>
      <c r="B29" s="38"/>
      <c r="C29" s="38"/>
      <c r="D29" s="38"/>
      <c r="E29" s="38"/>
      <c r="F29" s="38"/>
      <c r="G29" s="39">
        <v>13458.19</v>
      </c>
      <c r="H29" s="37"/>
    </row>
    <row r="30" spans="1:8">
      <c r="A30" s="31" t="s">
        <v>57</v>
      </c>
      <c r="B30" s="29" t="s">
        <v>120</v>
      </c>
      <c r="C30" s="38">
        <v>24</v>
      </c>
      <c r="D30" s="38">
        <v>608</v>
      </c>
      <c r="E30" s="29" t="s">
        <v>111</v>
      </c>
      <c r="F30" s="38">
        <v>4171376</v>
      </c>
      <c r="G30" s="39">
        <v>191.41</v>
      </c>
      <c r="H30" s="87" t="s">
        <v>112</v>
      </c>
    </row>
    <row r="31" spans="1:8">
      <c r="B31" s="29" t="s">
        <v>120</v>
      </c>
      <c r="C31" s="29">
        <v>24</v>
      </c>
      <c r="D31" s="29">
        <v>612</v>
      </c>
      <c r="E31" s="29" t="s">
        <v>62</v>
      </c>
      <c r="F31" s="29">
        <v>42522016</v>
      </c>
      <c r="G31" s="30">
        <v>24.19</v>
      </c>
      <c r="H31" s="34" t="s">
        <v>63</v>
      </c>
    </row>
    <row r="32" spans="1:8">
      <c r="A32" s="31"/>
      <c r="B32" s="29" t="s">
        <v>120</v>
      </c>
      <c r="C32" s="29">
        <v>27</v>
      </c>
      <c r="D32" s="29">
        <v>621</v>
      </c>
      <c r="E32" s="29" t="s">
        <v>94</v>
      </c>
      <c r="F32" s="29"/>
      <c r="G32" s="30">
        <v>355.9</v>
      </c>
      <c r="H32" s="28" t="s">
        <v>95</v>
      </c>
    </row>
    <row r="33" spans="1:8">
      <c r="A33" s="28"/>
      <c r="B33" s="29" t="s">
        <v>120</v>
      </c>
      <c r="C33" s="29">
        <v>27</v>
      </c>
      <c r="D33" s="29">
        <v>624</v>
      </c>
      <c r="E33" s="35" t="s">
        <v>58</v>
      </c>
      <c r="F33" s="29">
        <v>42189344</v>
      </c>
      <c r="G33" s="30">
        <v>669.66</v>
      </c>
      <c r="H33" s="28" t="s">
        <v>90</v>
      </c>
    </row>
    <row r="34" spans="1:8">
      <c r="A34" s="34"/>
      <c r="B34" s="29" t="s">
        <v>120</v>
      </c>
      <c r="C34" s="35">
        <v>28</v>
      </c>
      <c r="D34" s="35">
        <v>632</v>
      </c>
      <c r="E34" s="35" t="s">
        <v>94</v>
      </c>
      <c r="F34" s="35"/>
      <c r="G34" s="36">
        <v>593.20000000000005</v>
      </c>
      <c r="H34" s="28" t="s">
        <v>95</v>
      </c>
    </row>
    <row r="35" spans="1:8" s="41" customFormat="1" ht="13.5" thickBot="1">
      <c r="A35" s="33" t="s">
        <v>59</v>
      </c>
      <c r="B35" s="40"/>
      <c r="C35" s="40"/>
      <c r="D35" s="40"/>
      <c r="E35" s="40"/>
      <c r="F35" s="40"/>
      <c r="G35" s="48">
        <f>SUM(G29:G34)</f>
        <v>15292.550000000001</v>
      </c>
      <c r="H35" s="33"/>
    </row>
    <row r="36" spans="1:8">
      <c r="A36" s="37" t="s">
        <v>60</v>
      </c>
      <c r="B36" s="38"/>
      <c r="C36" s="38"/>
      <c r="D36" s="38"/>
      <c r="E36" s="38"/>
      <c r="F36" s="38"/>
      <c r="G36" s="39">
        <v>50644.84</v>
      </c>
      <c r="H36" s="37"/>
    </row>
    <row r="37" spans="1:8">
      <c r="A37" s="31" t="s">
        <v>61</v>
      </c>
      <c r="B37" s="29" t="s">
        <v>120</v>
      </c>
      <c r="C37" s="38">
        <v>24</v>
      </c>
      <c r="D37" s="29">
        <v>616</v>
      </c>
      <c r="E37" s="35" t="s">
        <v>126</v>
      </c>
      <c r="F37" s="38">
        <v>1326</v>
      </c>
      <c r="G37" s="39">
        <v>200</v>
      </c>
      <c r="H37" s="28" t="s">
        <v>127</v>
      </c>
    </row>
    <row r="38" spans="1:8">
      <c r="A38" s="28"/>
      <c r="B38" s="29" t="s">
        <v>120</v>
      </c>
      <c r="C38" s="29">
        <v>24</v>
      </c>
      <c r="D38" s="29">
        <v>611</v>
      </c>
      <c r="E38" s="35" t="s">
        <v>128</v>
      </c>
      <c r="F38" s="29">
        <v>497</v>
      </c>
      <c r="G38" s="30">
        <v>360</v>
      </c>
      <c r="H38" s="28" t="s">
        <v>129</v>
      </c>
    </row>
    <row r="39" spans="1:8">
      <c r="A39" s="28"/>
      <c r="B39" s="29" t="s">
        <v>120</v>
      </c>
      <c r="C39" s="29">
        <v>24</v>
      </c>
      <c r="D39" s="29">
        <v>610</v>
      </c>
      <c r="E39" s="35" t="s">
        <v>84</v>
      </c>
      <c r="F39" s="29">
        <v>48527</v>
      </c>
      <c r="G39" s="30">
        <v>186.04</v>
      </c>
      <c r="H39" s="34" t="s">
        <v>107</v>
      </c>
    </row>
    <row r="40" spans="1:8">
      <c r="A40" s="28"/>
      <c r="B40" s="29" t="s">
        <v>120</v>
      </c>
      <c r="C40" s="29">
        <v>24</v>
      </c>
      <c r="D40" s="29">
        <v>615</v>
      </c>
      <c r="E40" s="35" t="s">
        <v>130</v>
      </c>
      <c r="F40" s="29">
        <v>684</v>
      </c>
      <c r="G40" s="30">
        <v>350</v>
      </c>
      <c r="H40" s="34" t="s">
        <v>131</v>
      </c>
    </row>
    <row r="41" spans="1:8">
      <c r="A41" s="28"/>
      <c r="B41" s="29" t="s">
        <v>120</v>
      </c>
      <c r="C41" s="29">
        <v>25</v>
      </c>
      <c r="D41" s="29">
        <v>618</v>
      </c>
      <c r="E41" s="29" t="s">
        <v>132</v>
      </c>
      <c r="F41" s="29">
        <v>23307</v>
      </c>
      <c r="G41" s="30">
        <v>254.3</v>
      </c>
      <c r="H41" s="34" t="s">
        <v>133</v>
      </c>
    </row>
    <row r="42" spans="1:8">
      <c r="A42" s="28"/>
      <c r="B42" s="29" t="s">
        <v>120</v>
      </c>
      <c r="C42" s="29">
        <v>27</v>
      </c>
      <c r="D42" s="29">
        <v>623</v>
      </c>
      <c r="E42" s="35" t="s">
        <v>99</v>
      </c>
      <c r="F42" s="29">
        <v>6958</v>
      </c>
      <c r="G42" s="30">
        <v>1167.5999999999999</v>
      </c>
      <c r="H42" s="34" t="s">
        <v>64</v>
      </c>
    </row>
    <row r="43" spans="1:8">
      <c r="A43" s="34"/>
      <c r="B43" s="29" t="s">
        <v>120</v>
      </c>
      <c r="C43" s="35">
        <v>27</v>
      </c>
      <c r="D43" s="35">
        <v>622</v>
      </c>
      <c r="E43" s="35" t="s">
        <v>134</v>
      </c>
      <c r="F43" s="35">
        <v>10112</v>
      </c>
      <c r="G43" s="36">
        <v>2259.84</v>
      </c>
      <c r="H43" s="34" t="s">
        <v>91</v>
      </c>
    </row>
    <row r="44" spans="1:8">
      <c r="A44" s="34"/>
      <c r="B44" s="35" t="s">
        <v>120</v>
      </c>
      <c r="C44" s="35">
        <v>27</v>
      </c>
      <c r="D44" s="35">
        <v>625</v>
      </c>
      <c r="E44" s="35" t="s">
        <v>106</v>
      </c>
      <c r="F44" s="35">
        <v>21085</v>
      </c>
      <c r="G44" s="36">
        <v>1.67</v>
      </c>
      <c r="H44" s="34" t="s">
        <v>135</v>
      </c>
    </row>
    <row r="45" spans="1:8">
      <c r="A45" s="34"/>
      <c r="B45" s="35" t="s">
        <v>120</v>
      </c>
      <c r="C45" s="35">
        <v>27</v>
      </c>
      <c r="D45" s="35">
        <v>626</v>
      </c>
      <c r="E45" s="35" t="s">
        <v>106</v>
      </c>
      <c r="F45" s="35">
        <v>13858</v>
      </c>
      <c r="G45" s="36">
        <v>9.02</v>
      </c>
      <c r="H45" s="34" t="s">
        <v>136</v>
      </c>
    </row>
    <row r="46" spans="1:8" s="60" customFormat="1">
      <c r="A46" s="34"/>
      <c r="B46" s="35" t="s">
        <v>120</v>
      </c>
      <c r="C46" s="35">
        <v>27</v>
      </c>
      <c r="D46" s="35">
        <v>627</v>
      </c>
      <c r="E46" s="35" t="s">
        <v>137</v>
      </c>
      <c r="F46" s="35">
        <v>4017346</v>
      </c>
      <c r="G46" s="36">
        <v>79.16</v>
      </c>
      <c r="H46" s="34" t="s">
        <v>138</v>
      </c>
    </row>
    <row r="47" spans="1:8" s="41" customFormat="1" ht="13.5" thickBot="1">
      <c r="A47" s="33" t="s">
        <v>65</v>
      </c>
      <c r="B47" s="40"/>
      <c r="C47" s="40"/>
      <c r="D47" s="40"/>
      <c r="E47" s="40"/>
      <c r="F47" s="40"/>
      <c r="G47" s="48">
        <f>SUM(G36:G46)</f>
        <v>55512.469999999994</v>
      </c>
      <c r="H47" s="33"/>
    </row>
    <row r="48" spans="1:8" s="60" customFormat="1">
      <c r="A48" s="99">
        <v>20.02</v>
      </c>
      <c r="B48" s="97" t="s">
        <v>120</v>
      </c>
      <c r="C48" s="97">
        <v>31</v>
      </c>
      <c r="D48" s="97">
        <v>634</v>
      </c>
      <c r="E48" s="97" t="s">
        <v>139</v>
      </c>
      <c r="F48" s="97">
        <v>157</v>
      </c>
      <c r="G48" s="100">
        <v>5347.2</v>
      </c>
      <c r="H48" s="87" t="s">
        <v>140</v>
      </c>
    </row>
    <row r="49" spans="1:8" s="41" customFormat="1" ht="13.5" thickBot="1">
      <c r="A49" s="33" t="s">
        <v>141</v>
      </c>
      <c r="B49" s="40"/>
      <c r="C49" s="40"/>
      <c r="D49" s="40"/>
      <c r="E49" s="40"/>
      <c r="F49" s="40"/>
      <c r="G49" s="48">
        <v>5347.2</v>
      </c>
      <c r="H49" s="33"/>
    </row>
    <row r="50" spans="1:8" s="62" customFormat="1" ht="13.5" thickBot="1">
      <c r="A50" s="37" t="s">
        <v>68</v>
      </c>
      <c r="B50" s="38"/>
      <c r="C50" s="38"/>
      <c r="D50" s="38"/>
      <c r="E50" s="38"/>
      <c r="F50" s="38"/>
      <c r="G50" s="39">
        <v>1483.58</v>
      </c>
      <c r="H50" s="37"/>
    </row>
    <row r="51" spans="1:8">
      <c r="A51" s="102" t="s">
        <v>69</v>
      </c>
      <c r="B51" s="38"/>
      <c r="C51" s="97"/>
      <c r="D51" s="97"/>
      <c r="E51" s="97"/>
      <c r="F51" s="97"/>
      <c r="G51" s="103"/>
      <c r="H51" s="87"/>
    </row>
    <row r="52" spans="1:8" s="41" customFormat="1" ht="13.5" thickBot="1">
      <c r="A52" s="43" t="s">
        <v>70</v>
      </c>
      <c r="B52" s="40"/>
      <c r="C52" s="40"/>
      <c r="D52" s="40"/>
      <c r="E52" s="40"/>
      <c r="F52" s="40"/>
      <c r="G52" s="48">
        <f>SUM(G50:G51)</f>
        <v>1483.58</v>
      </c>
      <c r="H52" s="34"/>
    </row>
    <row r="53" spans="1:8">
      <c r="A53" s="37" t="s">
        <v>66</v>
      </c>
      <c r="B53" s="38"/>
      <c r="C53" s="38"/>
      <c r="D53" s="38"/>
      <c r="E53" s="38"/>
      <c r="F53" s="38"/>
      <c r="G53" s="39">
        <v>12148.18</v>
      </c>
      <c r="H53" s="28"/>
    </row>
    <row r="54" spans="1:8">
      <c r="A54" s="44">
        <v>20.059999999999999</v>
      </c>
      <c r="B54" s="29" t="s">
        <v>120</v>
      </c>
      <c r="C54" s="35">
        <v>18</v>
      </c>
      <c r="D54" s="29">
        <v>47</v>
      </c>
      <c r="E54" s="35" t="s">
        <v>83</v>
      </c>
      <c r="F54" s="38" t="s">
        <v>118</v>
      </c>
      <c r="G54" s="36">
        <v>2400</v>
      </c>
      <c r="H54" s="37" t="s">
        <v>115</v>
      </c>
    </row>
    <row r="55" spans="1:8" s="45" customFormat="1" ht="13.5" thickBot="1">
      <c r="A55" s="34" t="s">
        <v>67</v>
      </c>
      <c r="B55" s="35"/>
      <c r="C55" s="35"/>
      <c r="D55" s="35"/>
      <c r="E55" s="35"/>
      <c r="F55" s="35"/>
      <c r="G55" s="86">
        <f>SUM(G53:G54)</f>
        <v>14548.18</v>
      </c>
      <c r="H55" s="34"/>
    </row>
    <row r="56" spans="1:8" s="79" customFormat="1">
      <c r="A56" s="85">
        <v>20.11</v>
      </c>
      <c r="B56" s="77"/>
      <c r="C56" s="77"/>
      <c r="D56" s="77"/>
      <c r="E56" s="77"/>
      <c r="F56" s="77"/>
      <c r="G56" s="78">
        <v>449.26</v>
      </c>
    </row>
    <row r="57" spans="1:8" s="28" customFormat="1">
      <c r="A57" s="75"/>
      <c r="B57" s="29"/>
      <c r="C57" s="29"/>
      <c r="D57" s="29"/>
      <c r="E57" s="29"/>
      <c r="F57" s="29"/>
      <c r="G57" s="30">
        <v>0</v>
      </c>
    </row>
    <row r="58" spans="1:8" s="33" customFormat="1" ht="13.5" thickBot="1">
      <c r="A58" s="33" t="s">
        <v>96</v>
      </c>
      <c r="B58" s="40"/>
      <c r="C58" s="40"/>
      <c r="D58" s="40"/>
      <c r="E58" s="40"/>
      <c r="F58" s="40"/>
      <c r="G58" s="48">
        <f>SUM(G56:G57)</f>
        <v>449.26</v>
      </c>
    </row>
    <row r="59" spans="1:8" s="37" customFormat="1">
      <c r="A59" s="37" t="s">
        <v>113</v>
      </c>
      <c r="B59" s="38"/>
      <c r="C59" s="38"/>
      <c r="D59" s="38"/>
      <c r="E59" s="38"/>
      <c r="F59" s="38"/>
      <c r="G59" s="101">
        <v>1200</v>
      </c>
    </row>
    <row r="60" spans="1:8" s="87" customFormat="1">
      <c r="A60" s="99">
        <v>20.13</v>
      </c>
      <c r="B60" s="97"/>
      <c r="C60" s="97"/>
      <c r="D60" s="97"/>
      <c r="E60" s="97"/>
      <c r="F60" s="97"/>
      <c r="G60" s="100"/>
    </row>
    <row r="61" spans="1:8" s="33" customFormat="1" ht="13.5" thickBot="1">
      <c r="A61" s="33" t="s">
        <v>108</v>
      </c>
      <c r="B61" s="40"/>
      <c r="C61" s="40"/>
      <c r="D61" s="40"/>
      <c r="E61" s="40"/>
      <c r="F61" s="40"/>
      <c r="G61" s="48">
        <v>1200</v>
      </c>
    </row>
    <row r="62" spans="1:8" s="87" customFormat="1">
      <c r="A62" s="87" t="s">
        <v>109</v>
      </c>
      <c r="B62" s="97"/>
      <c r="C62" s="97"/>
      <c r="D62" s="97"/>
      <c r="E62" s="97"/>
      <c r="F62" s="97"/>
      <c r="G62" s="98">
        <v>576.76</v>
      </c>
    </row>
    <row r="63" spans="1:8" s="28" customFormat="1">
      <c r="A63" s="89">
        <v>20.14</v>
      </c>
      <c r="B63" s="29"/>
      <c r="C63" s="29"/>
      <c r="D63" s="29"/>
      <c r="E63" s="29"/>
      <c r="F63" s="29"/>
      <c r="G63" s="90"/>
    </row>
    <row r="64" spans="1:8" s="33" customFormat="1" ht="13.5" thickBot="1">
      <c r="A64" s="33" t="s">
        <v>100</v>
      </c>
      <c r="B64" s="40"/>
      <c r="C64" s="40"/>
      <c r="D64" s="40"/>
      <c r="E64" s="40"/>
      <c r="F64" s="40"/>
      <c r="G64" s="48">
        <f>SUM(G62:G63)</f>
        <v>576.76</v>
      </c>
    </row>
    <row r="65" spans="1:8" s="87" customFormat="1">
      <c r="A65" s="99">
        <v>20.25</v>
      </c>
      <c r="B65" s="97" t="s">
        <v>120</v>
      </c>
      <c r="C65" s="97">
        <v>11</v>
      </c>
      <c r="D65" s="97">
        <v>579</v>
      </c>
      <c r="E65" s="97" t="s">
        <v>142</v>
      </c>
      <c r="F65" s="97"/>
      <c r="G65" s="100">
        <v>520</v>
      </c>
      <c r="H65" s="87" t="s">
        <v>143</v>
      </c>
    </row>
    <row r="66" spans="1:8" s="33" customFormat="1" ht="13.5" thickBot="1">
      <c r="A66" s="33" t="s">
        <v>144</v>
      </c>
      <c r="B66" s="40"/>
      <c r="C66" s="40"/>
      <c r="D66" s="40"/>
      <c r="E66" s="40"/>
      <c r="F66" s="40"/>
      <c r="G66" s="48">
        <v>520</v>
      </c>
    </row>
    <row r="67" spans="1:8" s="87" customFormat="1">
      <c r="A67" s="37" t="s">
        <v>101</v>
      </c>
      <c r="B67" s="38"/>
      <c r="C67" s="38"/>
      <c r="D67" s="38"/>
      <c r="E67" s="38"/>
      <c r="F67" s="38"/>
      <c r="G67" s="101">
        <v>4945.1000000000004</v>
      </c>
      <c r="H67" s="37"/>
    </row>
    <row r="68" spans="1:8" s="37" customFormat="1">
      <c r="A68" s="88" t="s">
        <v>97</v>
      </c>
      <c r="B68" s="38" t="s">
        <v>120</v>
      </c>
      <c r="C68" s="38">
        <v>27</v>
      </c>
      <c r="D68" s="38">
        <v>629</v>
      </c>
      <c r="E68" s="38" t="s">
        <v>116</v>
      </c>
      <c r="F68" s="38"/>
      <c r="G68" s="30">
        <v>830</v>
      </c>
      <c r="H68" s="28" t="s">
        <v>117</v>
      </c>
    </row>
    <row r="69" spans="1:8" s="33" customFormat="1" ht="13.5" thickBot="1">
      <c r="A69" s="76" t="s">
        <v>98</v>
      </c>
      <c r="B69" s="40"/>
      <c r="C69" s="40"/>
      <c r="D69" s="40"/>
      <c r="E69" s="40"/>
      <c r="F69" s="40"/>
      <c r="G69" s="48">
        <f>SUM(G67:G68)</f>
        <v>5775.1</v>
      </c>
    </row>
    <row r="70" spans="1:8">
      <c r="A70" s="37" t="s">
        <v>74</v>
      </c>
      <c r="B70" s="38"/>
      <c r="C70" s="38"/>
      <c r="D70" s="38"/>
      <c r="E70" s="38"/>
      <c r="F70" s="38"/>
      <c r="G70" s="39">
        <v>5400</v>
      </c>
      <c r="H70" s="37"/>
    </row>
    <row r="71" spans="1:8">
      <c r="A71" s="42" t="s">
        <v>71</v>
      </c>
      <c r="B71" s="29" t="s">
        <v>120</v>
      </c>
      <c r="C71" s="35">
        <v>24</v>
      </c>
      <c r="D71" s="35">
        <v>609</v>
      </c>
      <c r="E71" s="35" t="s">
        <v>72</v>
      </c>
      <c r="F71" s="35">
        <v>25</v>
      </c>
      <c r="G71" s="36">
        <v>600</v>
      </c>
      <c r="H71" s="34" t="s">
        <v>73</v>
      </c>
    </row>
    <row r="72" spans="1:8" s="45" customFormat="1">
      <c r="A72" s="34" t="s">
        <v>75</v>
      </c>
      <c r="B72" s="35"/>
      <c r="C72" s="35"/>
      <c r="D72" s="35"/>
      <c r="E72" s="35"/>
      <c r="F72" s="35"/>
      <c r="G72" s="86">
        <f>SUM(G70:G71)</f>
        <v>6000</v>
      </c>
      <c r="H72" s="34"/>
    </row>
    <row r="73" spans="1:8" s="49" customFormat="1" ht="13.5" thickBot="1">
      <c r="A73" s="46" t="s">
        <v>121</v>
      </c>
      <c r="B73" s="47"/>
      <c r="C73" s="47"/>
      <c r="D73" s="47"/>
      <c r="E73" s="47"/>
      <c r="F73" s="47"/>
      <c r="G73" s="48">
        <f>G11+G14+G18+G22+G25+G28+G35+G47+G49+G52+G55+G58+G61+G64+G66+G69+G72</f>
        <v>185350.31000000003</v>
      </c>
      <c r="H73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12" sqref="A12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style="26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</row>
    <row r="2" spans="1:8">
      <c r="B2" s="22"/>
      <c r="C2" s="22"/>
      <c r="D2" s="22"/>
      <c r="E2" s="22"/>
      <c r="F2" s="22"/>
    </row>
    <row r="3" spans="1:8">
      <c r="A3" s="105" t="s">
        <v>29</v>
      </c>
      <c r="B3" s="105"/>
      <c r="C3" s="105"/>
      <c r="D3" s="24"/>
      <c r="E3" s="22"/>
      <c r="F3" s="22"/>
    </row>
    <row r="4" spans="1:8">
      <c r="A4" s="105" t="s">
        <v>102</v>
      </c>
      <c r="B4" s="105"/>
      <c r="C4" s="105"/>
      <c r="D4" s="22"/>
      <c r="E4" s="22"/>
      <c r="F4" s="22"/>
    </row>
    <row r="5" spans="1:8">
      <c r="A5" s="105" t="s">
        <v>119</v>
      </c>
      <c r="B5" s="105"/>
      <c r="C5" s="105"/>
      <c r="D5" s="27"/>
      <c r="E5" s="22"/>
      <c r="F5" s="22"/>
    </row>
    <row r="7" spans="1:8" s="25" customFormat="1" ht="54.75" customHeight="1">
      <c r="A7" s="66" t="s">
        <v>4</v>
      </c>
      <c r="B7" s="66" t="s">
        <v>0</v>
      </c>
      <c r="C7" s="66" t="s">
        <v>36</v>
      </c>
      <c r="D7" s="67" t="s">
        <v>37</v>
      </c>
      <c r="E7" s="66" t="s">
        <v>38</v>
      </c>
      <c r="F7" s="66" t="s">
        <v>39</v>
      </c>
      <c r="G7" s="68" t="s">
        <v>2</v>
      </c>
      <c r="H7" s="66" t="s">
        <v>3</v>
      </c>
    </row>
    <row r="8" spans="1:8" s="93" customFormat="1" ht="15" customHeight="1">
      <c r="A8" s="44" t="s">
        <v>110</v>
      </c>
      <c r="B8" s="66"/>
      <c r="C8" s="66"/>
      <c r="D8" s="67"/>
      <c r="E8" s="66"/>
      <c r="F8" s="66"/>
      <c r="G8" s="94">
        <v>673</v>
      </c>
      <c r="H8" s="66"/>
    </row>
    <row r="9" spans="1:8" s="28" customFormat="1">
      <c r="A9" s="89">
        <v>71.03</v>
      </c>
      <c r="B9" s="29"/>
      <c r="C9" s="29"/>
      <c r="D9" s="29"/>
      <c r="E9" s="29"/>
      <c r="G9" s="30"/>
    </row>
    <row r="10" spans="1:8" s="34" customFormat="1">
      <c r="A10" s="34" t="s">
        <v>103</v>
      </c>
      <c r="G10" s="36">
        <v>673</v>
      </c>
    </row>
    <row r="11" spans="1:8" s="33" customFormat="1" ht="13.5" thickBot="1">
      <c r="A11" s="46" t="s">
        <v>121</v>
      </c>
      <c r="G11" s="48">
        <v>673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2016-11-14T08:26:44Z</cp:lastPrinted>
  <dcterms:created xsi:type="dcterms:W3CDTF">2016-01-19T13:06:09Z</dcterms:created>
  <dcterms:modified xsi:type="dcterms:W3CDTF">2016-11-14T08:27:56Z</dcterms:modified>
</cp:coreProperties>
</file>