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personal!$A$1:$E$32</definedName>
  </definedNames>
  <calcPr calcId="124519"/>
</workbook>
</file>

<file path=xl/calcChain.xml><?xml version="1.0" encoding="utf-8"?>
<calcChain xmlns="http://schemas.openxmlformats.org/spreadsheetml/2006/main">
  <c r="G54" i="2"/>
  <c r="G50"/>
  <c r="G28"/>
  <c r="G35"/>
  <c r="G24"/>
  <c r="G20"/>
  <c r="G15"/>
  <c r="G13"/>
  <c r="D30" i="1"/>
  <c r="D27"/>
  <c r="D24"/>
  <c r="D20"/>
  <c r="D16"/>
  <c r="D12"/>
  <c r="D31" l="1"/>
</calcChain>
</file>

<file path=xl/sharedStrings.xml><?xml version="1.0" encoding="utf-8"?>
<sst xmlns="http://schemas.openxmlformats.org/spreadsheetml/2006/main" count="176" uniqueCount="119">
  <si>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</si>
  <si>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</si>
  <si>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</si>
  <si>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</si>
  <si>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</si>
  <si>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</si>
  <si>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</si>
  <si>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</si>
  <si>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</si>
  <si>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</si>
  <si>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</si>
  <si>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</si>
  <si>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</si>
  <si>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</si>
  <si>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</si>
  <si>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</si>
  <si>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</si>
  <si>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</si>
  <si>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</si>
  <si>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</si>
  <si>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</si>
  <si>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</si>
  <si>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</si>
  <si>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</si>
  <si>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</si>
  <si>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</si>
  <si>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</si>
  <si>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</si>
  <si>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</si>
  <si>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</si>
  <si>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</si>
  <si>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</si>
  <si>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</si>
  <si>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</si>
  <si>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</si>
  <si>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</si>
  <si>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</si>
  <si>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</si>
  <si>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</si>
  <si>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</si>
  <si>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</si>
  <si>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</si>
  <si>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</si>
  <si>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</si>
  <si>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</si>
  <si>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</si>
  <si>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</si>
  <si>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</si>
  <si>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</si>
  <si>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</si>
  <si>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</si>
  <si>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</si>
  <si>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</si>
  <si>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</si>
  <si>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aminentare card-uri+plata contrib.salariati-ind.conc.medical</t>
  </si>
  <si>
    <t>chelt.telef.fix</t>
  </si>
  <si>
    <t>ECO S.A BRAILA</t>
  </si>
  <si>
    <t>I.T.M. BRAILA</t>
  </si>
  <si>
    <t>CEC</t>
  </si>
  <si>
    <t>Total 20.30.03</t>
  </si>
  <si>
    <t>A.J.P.I.S.BRAILA</t>
  </si>
  <si>
    <t>chelt.comune gaze naturale</t>
  </si>
  <si>
    <t>SOBIS SOLUTIONS SRL SIBIU</t>
  </si>
  <si>
    <t>asistenta tehnica soft</t>
  </si>
  <si>
    <t>ENGIE SA</t>
  </si>
  <si>
    <t>consum gaze naturale</t>
  </si>
  <si>
    <t>ORANGE SA</t>
  </si>
  <si>
    <t>20.01.05</t>
  </si>
  <si>
    <t>Total 20.01.05</t>
  </si>
  <si>
    <t>ROMPETROL SRL</t>
  </si>
  <si>
    <t>bonuri valorice carb.auto</t>
  </si>
  <si>
    <t>AXION IMPEX SRL</t>
  </si>
  <si>
    <t>ulei motor</t>
  </si>
  <si>
    <t xml:space="preserve">DOSTRAP CLEAN SRL </t>
  </si>
  <si>
    <t>serv.curatenie</t>
  </si>
  <si>
    <t>ROMANIAN SECURITY SYSTEMS SRL</t>
  </si>
  <si>
    <t>chelt.paza</t>
  </si>
  <si>
    <t>mentenanta</t>
  </si>
  <si>
    <t>monitorizare</t>
  </si>
  <si>
    <t>chelt.materiale numerar</t>
  </si>
  <si>
    <t>perioada: 01.02 - 28.02.2023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</si>
  <si>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</si>
  <si>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</si>
  <si>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</si>
  <si>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</si>
  <si>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</si>
  <si>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</si>
  <si>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februarie</t>
  </si>
  <si>
    <t>Total februarie 2023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</si>
  <si>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</si>
  <si>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</si>
  <si>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</si>
  <si>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</si>
  <si>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</si>
  <si>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</si>
  <si>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Subtotal  20.30.03</t>
  </si>
  <si>
    <t>20.30.03</t>
  </si>
  <si>
    <t>toner imprimanta</t>
  </si>
  <si>
    <t>hartie copiator</t>
  </si>
  <si>
    <t>ECOCART PRINTING SRL BALS</t>
  </si>
  <si>
    <t>CEDAROM TRADE SRL BRAILA</t>
  </si>
  <si>
    <t>RTC PROFFICE SA BUCURESTI</t>
  </si>
  <si>
    <t>20.01.02</t>
  </si>
  <si>
    <t>mat.pt.curatenie</t>
  </si>
  <si>
    <t>Total 20.01.02</t>
  </si>
  <si>
    <t>fc.prof.102</t>
  </si>
  <si>
    <t>VIPER SRL BRAILA</t>
  </si>
  <si>
    <t>set covorase auto</t>
  </si>
  <si>
    <t>chelt.comune</t>
  </si>
  <si>
    <t>AXION IMPEX SRL BRAILA</t>
  </si>
  <si>
    <t>cv lopeti zapada</t>
  </si>
  <si>
    <t>cv solutie parbriz</t>
  </si>
  <si>
    <t>MIN TRANS SERVICE SRL BRAILA</t>
  </si>
  <si>
    <t>rep. si revizie auto</t>
  </si>
  <si>
    <t>AGRO TELE BIT SRL BRAILA</t>
  </si>
  <si>
    <t>rep.retea telef.fix</t>
  </si>
  <si>
    <t>STINGCOMET SRL BRAILA</t>
  </si>
  <si>
    <t>verificare stingatoare</t>
  </si>
  <si>
    <t>perioada: 01.02- 28.02.2023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</si>
</sst>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02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6" xfId="0" applyBorder="1" applyAlignment="1">
      <alignment horizontal="left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0" fontId="0" fillId="0" borderId="18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/>
    </xf>
    <xf numFmtId="49" fontId="5" fillId="0" borderId="32" xfId="0" applyNumberFormat="1" applyFont="1" applyBorder="1"/>
    <xf numFmtId="0" fontId="0" fillId="0" borderId="33" xfId="0" applyBorder="1"/>
    <xf numFmtId="0" fontId="5" fillId="0" borderId="0" xfId="0" applyFont="1" applyAlignment="1">
      <alignment horizontal="left"/>
    </xf>
    <xf numFmtId="49" fontId="5" fillId="0" borderId="27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D31" sqref="D31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9" t="s">
        <v>80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5" customFormat="1">
      <c r="A9" s="52" t="s">
        <v>81</v>
      </c>
      <c r="B9" s="53"/>
      <c r="C9" s="53"/>
      <c r="D9" s="59">
        <v>246818</v>
      </c>
      <c r="E9" s="54"/>
    </row>
    <row r="10" spans="1:6">
      <c r="A10" s="40" t="s">
        <v>5</v>
      </c>
      <c r="B10" s="16" t="s">
        <v>87</v>
      </c>
      <c r="C10" s="16">
        <v>14</v>
      </c>
      <c r="D10" s="31">
        <v>264484</v>
      </c>
      <c r="E10" s="41" t="s">
        <v>27</v>
      </c>
    </row>
    <row r="11" spans="1:6">
      <c r="A11" s="40"/>
      <c r="B11" s="16" t="s">
        <v>87</v>
      </c>
      <c r="C11" s="16">
        <v>15</v>
      </c>
      <c r="D11" s="56">
        <v>5092</v>
      </c>
      <c r="E11" s="41" t="s">
        <v>8</v>
      </c>
    </row>
    <row r="12" spans="1:6" ht="13.5" thickBot="1">
      <c r="A12" s="42" t="s">
        <v>6</v>
      </c>
      <c r="B12" s="7"/>
      <c r="C12" s="7"/>
      <c r="D12" s="57">
        <f>SUM(D9:D11)</f>
        <v>516394</v>
      </c>
      <c r="E12" s="43"/>
    </row>
    <row r="13" spans="1:6">
      <c r="A13" s="44" t="s">
        <v>82</v>
      </c>
      <c r="B13" s="45"/>
      <c r="C13" s="45"/>
      <c r="D13" s="58">
        <v>33133</v>
      </c>
      <c r="E13" s="46"/>
    </row>
    <row r="14" spans="1:6">
      <c r="A14" s="47" t="s">
        <v>46</v>
      </c>
      <c r="B14" s="16" t="s">
        <v>87</v>
      </c>
      <c r="C14" s="16">
        <v>14</v>
      </c>
      <c r="D14" s="56">
        <v>33199</v>
      </c>
      <c r="E14" s="41" t="s">
        <v>48</v>
      </c>
    </row>
    <row r="15" spans="1:6">
      <c r="A15" s="48"/>
      <c r="B15" s="16" t="s">
        <v>87</v>
      </c>
      <c r="C15" s="16">
        <v>15</v>
      </c>
      <c r="D15" s="56">
        <v>687</v>
      </c>
      <c r="E15" s="41" t="s">
        <v>49</v>
      </c>
    </row>
    <row r="16" spans="1:6" ht="13.5" thickBot="1">
      <c r="A16" s="49" t="s">
        <v>47</v>
      </c>
      <c r="B16" s="7"/>
      <c r="C16" s="7"/>
      <c r="D16" s="57">
        <f>SUM(D13:D15)</f>
        <v>67019</v>
      </c>
      <c r="E16" s="43"/>
    </row>
    <row r="17" spans="1:5">
      <c r="A17" s="44" t="s">
        <v>83</v>
      </c>
      <c r="B17" s="45"/>
      <c r="C17" s="45"/>
      <c r="D17" s="58">
        <v>29332</v>
      </c>
      <c r="E17" s="46"/>
    </row>
    <row r="18" spans="1:5">
      <c r="A18" s="47" t="s">
        <v>41</v>
      </c>
      <c r="B18" s="16" t="s">
        <v>87</v>
      </c>
      <c r="C18" s="16">
        <v>14</v>
      </c>
      <c r="D18" s="56">
        <v>29692</v>
      </c>
      <c r="E18" s="41" t="s">
        <v>42</v>
      </c>
    </row>
    <row r="19" spans="1:5">
      <c r="A19" s="47"/>
      <c r="B19" s="16" t="s">
        <v>87</v>
      </c>
      <c r="C19" s="16">
        <v>15</v>
      </c>
      <c r="D19" s="56">
        <v>503</v>
      </c>
      <c r="E19" s="41" t="s">
        <v>44</v>
      </c>
    </row>
    <row r="20" spans="1:5" ht="13.5" thickBot="1">
      <c r="A20" s="49" t="s">
        <v>43</v>
      </c>
      <c r="B20" s="7"/>
      <c r="C20" s="7"/>
      <c r="D20" s="57">
        <f>SUM(D17:D19)</f>
        <v>59527</v>
      </c>
      <c r="E20" s="43"/>
    </row>
    <row r="21" spans="1:5">
      <c r="A21" s="60" t="s">
        <v>84</v>
      </c>
      <c r="B21" s="11"/>
      <c r="C21" s="11"/>
      <c r="D21" s="61">
        <v>11089</v>
      </c>
      <c r="E21" s="62"/>
    </row>
    <row r="22" spans="1:5">
      <c r="A22" s="47" t="s">
        <v>50</v>
      </c>
      <c r="B22" s="16" t="s">
        <v>87</v>
      </c>
      <c r="C22" s="16">
        <v>14</v>
      </c>
      <c r="D22" s="56">
        <v>11922</v>
      </c>
      <c r="E22" s="41" t="s">
        <v>51</v>
      </c>
    </row>
    <row r="23" spans="1:5">
      <c r="A23" s="47"/>
      <c r="B23" s="16" t="s">
        <v>87</v>
      </c>
      <c r="C23" s="16">
        <v>15</v>
      </c>
      <c r="D23" s="56">
        <v>314</v>
      </c>
      <c r="E23" s="41" t="s">
        <v>52</v>
      </c>
    </row>
    <row r="24" spans="1:5" s="10" customFormat="1" ht="13.5" thickBot="1">
      <c r="A24" s="49" t="s">
        <v>53</v>
      </c>
      <c r="B24" s="7"/>
      <c r="C24" s="7"/>
      <c r="D24" s="57">
        <f>SUM(D21:D23)</f>
        <v>23325</v>
      </c>
      <c r="E24" s="43"/>
    </row>
    <row r="25" spans="1:5" s="10" customFormat="1">
      <c r="A25" s="44" t="s">
        <v>85</v>
      </c>
      <c r="B25" s="45"/>
      <c r="C25" s="45"/>
      <c r="D25" s="58">
        <v>9761</v>
      </c>
      <c r="E25" s="46"/>
    </row>
    <row r="26" spans="1:5" s="10" customFormat="1">
      <c r="A26" s="47" t="s">
        <v>28</v>
      </c>
      <c r="B26" s="16" t="s">
        <v>87</v>
      </c>
      <c r="C26" s="16">
        <v>14</v>
      </c>
      <c r="D26" s="56">
        <v>3989</v>
      </c>
      <c r="E26" s="41" t="s">
        <v>54</v>
      </c>
    </row>
    <row r="27" spans="1:5" s="10" customFormat="1" ht="13.5" thickBot="1">
      <c r="A27" s="49" t="s">
        <v>29</v>
      </c>
      <c r="B27" s="7"/>
      <c r="C27" s="7"/>
      <c r="D27" s="57">
        <f>SUM(D25:D26)</f>
        <v>13750</v>
      </c>
      <c r="E27" s="43"/>
    </row>
    <row r="28" spans="1:5" s="10" customFormat="1">
      <c r="A28" s="44" t="s">
        <v>86</v>
      </c>
      <c r="B28" s="45"/>
      <c r="C28" s="45"/>
      <c r="D28" s="58">
        <v>7350</v>
      </c>
      <c r="E28" s="46"/>
    </row>
    <row r="29" spans="1:5">
      <c r="A29" s="50" t="s">
        <v>40</v>
      </c>
      <c r="B29" s="16" t="s">
        <v>87</v>
      </c>
      <c r="C29" s="24">
        <v>14</v>
      </c>
      <c r="D29" s="56">
        <v>7851</v>
      </c>
      <c r="E29" s="41" t="s">
        <v>39</v>
      </c>
    </row>
    <row r="30" spans="1:5" ht="13.5" thickBot="1">
      <c r="A30" s="49" t="s">
        <v>38</v>
      </c>
      <c r="B30" s="35"/>
      <c r="C30" s="35"/>
      <c r="D30" s="57">
        <f>SUM(D28:D29)</f>
        <v>15201</v>
      </c>
      <c r="E30" s="51"/>
    </row>
    <row r="31" spans="1:5" ht="13.5" thickBot="1">
      <c r="A31" s="12" t="s">
        <v>88</v>
      </c>
      <c r="B31" s="13"/>
      <c r="C31" s="13"/>
      <c r="D31" s="14">
        <f>D12+D16+D20+D24+D27+D30</f>
        <v>695216</v>
      </c>
      <c r="E31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5"/>
  <sheetViews>
    <sheetView tabSelected="1" workbookViewId="0">
      <selection activeCell="A52" sqref="A5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81" customWidth="1"/>
    <col min="8" max="8" width="34.28515625" customWidth="1"/>
  </cols>
  <sheetData>
    <row r="1" spans="1:30">
      <c r="A1" s="100" t="s">
        <v>7</v>
      </c>
      <c r="B1" s="100"/>
      <c r="C1" s="100"/>
      <c r="D1" s="100"/>
      <c r="E1" s="100"/>
      <c r="F1" s="100"/>
      <c r="G1" s="100"/>
      <c r="H1" s="1"/>
    </row>
    <row r="3" spans="1:30">
      <c r="A3" s="100" t="s">
        <v>9</v>
      </c>
      <c r="B3" s="100"/>
      <c r="C3" s="100"/>
      <c r="D3" s="100"/>
      <c r="E3" s="100"/>
      <c r="F3" s="100"/>
      <c r="G3" s="100"/>
      <c r="H3" s="1"/>
      <c r="I3" s="1"/>
    </row>
    <row r="4" spans="1:30">
      <c r="A4" s="100" t="s">
        <v>11</v>
      </c>
      <c r="B4" s="100"/>
      <c r="C4" s="100"/>
      <c r="D4" s="100"/>
      <c r="E4" s="100"/>
      <c r="F4" s="100"/>
      <c r="G4" s="100"/>
      <c r="H4" s="1"/>
      <c r="J4" s="2"/>
    </row>
    <row r="5" spans="1:30">
      <c r="A5" s="100" t="s">
        <v>118</v>
      </c>
      <c r="B5" s="100"/>
      <c r="C5" s="100"/>
      <c r="D5" s="100"/>
      <c r="E5" s="100"/>
      <c r="F5" s="100"/>
      <c r="G5" s="10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9" t="s">
        <v>2</v>
      </c>
      <c r="H7" s="63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6" t="s">
        <v>89</v>
      </c>
      <c r="B8" s="71"/>
      <c r="C8" s="71"/>
      <c r="D8" s="79"/>
      <c r="E8" s="79"/>
      <c r="F8" s="79"/>
      <c r="G8" s="78">
        <v>188.5</v>
      </c>
      <c r="H8" s="80"/>
    </row>
    <row r="9" spans="1:30" s="21" customFormat="1">
      <c r="A9" s="75" t="s">
        <v>36</v>
      </c>
      <c r="B9" s="16" t="s">
        <v>87</v>
      </c>
      <c r="C9" s="24">
        <v>13</v>
      </c>
      <c r="D9" s="25">
        <v>113</v>
      </c>
      <c r="E9" s="26" t="s">
        <v>100</v>
      </c>
      <c r="F9" s="25">
        <v>47155</v>
      </c>
      <c r="G9" s="27">
        <v>95</v>
      </c>
      <c r="H9" s="68" t="s">
        <v>97</v>
      </c>
    </row>
    <row r="10" spans="1:30" s="21" customFormat="1">
      <c r="A10" s="87"/>
      <c r="B10" s="33" t="s">
        <v>87</v>
      </c>
      <c r="C10" s="32">
        <v>14</v>
      </c>
      <c r="D10" s="64">
        <v>199</v>
      </c>
      <c r="E10" s="65" t="s">
        <v>101</v>
      </c>
      <c r="F10" s="64">
        <v>696894</v>
      </c>
      <c r="G10" s="85">
        <v>1018.64</v>
      </c>
      <c r="H10" s="84" t="s">
        <v>98</v>
      </c>
    </row>
    <row r="11" spans="1:30" s="21" customFormat="1">
      <c r="A11" s="87"/>
      <c r="B11" s="33" t="s">
        <v>87</v>
      </c>
      <c r="C11" s="32">
        <v>28</v>
      </c>
      <c r="D11" s="64">
        <v>220</v>
      </c>
      <c r="E11" s="65" t="s">
        <v>99</v>
      </c>
      <c r="F11" s="64">
        <v>3530</v>
      </c>
      <c r="G11" s="85">
        <v>690.2</v>
      </c>
      <c r="H11" s="68" t="s">
        <v>97</v>
      </c>
    </row>
    <row r="12" spans="1:30" s="21" customFormat="1">
      <c r="A12" s="87"/>
      <c r="B12" s="33" t="s">
        <v>87</v>
      </c>
      <c r="C12" s="32">
        <v>28</v>
      </c>
      <c r="D12" s="64">
        <v>221</v>
      </c>
      <c r="E12" s="65" t="s">
        <v>99</v>
      </c>
      <c r="F12" s="64">
        <v>3581</v>
      </c>
      <c r="G12" s="85">
        <v>898.45</v>
      </c>
      <c r="H12" s="68" t="s">
        <v>97</v>
      </c>
    </row>
    <row r="13" spans="1:30" s="20" customFormat="1" ht="13.5" thickBot="1">
      <c r="A13" s="90" t="s">
        <v>37</v>
      </c>
      <c r="B13" s="28"/>
      <c r="C13" s="28"/>
      <c r="D13" s="29"/>
      <c r="E13" s="29"/>
      <c r="F13" s="29"/>
      <c r="G13" s="30">
        <f>SUM(G8:G12)</f>
        <v>2890.79</v>
      </c>
      <c r="H13" s="69"/>
    </row>
    <row r="14" spans="1:30" s="21" customFormat="1">
      <c r="A14" s="101" t="s">
        <v>102</v>
      </c>
      <c r="B14" s="95" t="s">
        <v>87</v>
      </c>
      <c r="C14" s="71">
        <v>14</v>
      </c>
      <c r="D14" s="79">
        <v>200</v>
      </c>
      <c r="E14" s="96" t="s">
        <v>101</v>
      </c>
      <c r="F14" s="79">
        <v>696894</v>
      </c>
      <c r="G14" s="78">
        <v>508.64</v>
      </c>
      <c r="H14" s="97" t="s">
        <v>103</v>
      </c>
    </row>
    <row r="15" spans="1:30" s="20" customFormat="1" ht="13.5" thickBot="1">
      <c r="A15" s="90" t="s">
        <v>104</v>
      </c>
      <c r="B15" s="28"/>
      <c r="C15" s="28"/>
      <c r="D15" s="29"/>
      <c r="E15" s="29"/>
      <c r="F15" s="29"/>
      <c r="G15" s="30">
        <f>SUM(G14)</f>
        <v>508.64</v>
      </c>
      <c r="H15" s="69"/>
    </row>
    <row r="16" spans="1:30" s="20" customFormat="1">
      <c r="A16" s="91" t="s">
        <v>90</v>
      </c>
      <c r="B16" s="76"/>
      <c r="C16" s="76"/>
      <c r="D16" s="93"/>
      <c r="E16" s="93"/>
      <c r="F16" s="93"/>
      <c r="G16" s="82">
        <v>9272.7800000000007</v>
      </c>
      <c r="H16" s="94"/>
    </row>
    <row r="17" spans="1:8">
      <c r="A17" s="88" t="s">
        <v>16</v>
      </c>
      <c r="B17" s="16" t="s">
        <v>87</v>
      </c>
      <c r="C17" s="24">
        <v>23</v>
      </c>
      <c r="D17" s="24">
        <v>201</v>
      </c>
      <c r="E17" s="17" t="s">
        <v>60</v>
      </c>
      <c r="F17" s="24">
        <v>5316</v>
      </c>
      <c r="G17" s="27">
        <v>322.27</v>
      </c>
      <c r="H17" s="72" t="s">
        <v>61</v>
      </c>
    </row>
    <row r="18" spans="1:8">
      <c r="A18" s="88"/>
      <c r="B18" s="16" t="s">
        <v>87</v>
      </c>
      <c r="C18" s="24">
        <v>28</v>
      </c>
      <c r="D18" s="24">
        <v>209</v>
      </c>
      <c r="E18" s="17" t="s">
        <v>64</v>
      </c>
      <c r="F18" s="24">
        <v>10615245259</v>
      </c>
      <c r="G18" s="27">
        <v>6007.26</v>
      </c>
      <c r="H18" s="72" t="s">
        <v>65</v>
      </c>
    </row>
    <row r="19" spans="1:8">
      <c r="A19" s="88"/>
      <c r="B19" s="16" t="s">
        <v>87</v>
      </c>
      <c r="C19" s="24">
        <v>28</v>
      </c>
      <c r="D19" s="24">
        <v>210</v>
      </c>
      <c r="E19" s="17" t="s">
        <v>33</v>
      </c>
      <c r="F19" s="24">
        <v>9633471061</v>
      </c>
      <c r="G19" s="27">
        <v>3135.01</v>
      </c>
      <c r="H19" s="72" t="s">
        <v>34</v>
      </c>
    </row>
    <row r="20" spans="1:8" ht="13.5" thickBot="1">
      <c r="A20" s="90" t="s">
        <v>17</v>
      </c>
      <c r="B20" s="35"/>
      <c r="C20" s="35"/>
      <c r="D20" s="35"/>
      <c r="E20" s="36"/>
      <c r="F20" s="35"/>
      <c r="G20" s="30">
        <f>SUM(G16:G19)</f>
        <v>18737.32</v>
      </c>
      <c r="H20" s="51"/>
    </row>
    <row r="21" spans="1:8">
      <c r="A21" s="91" t="s">
        <v>91</v>
      </c>
      <c r="B21" s="34"/>
      <c r="C21" s="34"/>
      <c r="D21" s="34"/>
      <c r="E21" s="70"/>
      <c r="F21" s="34"/>
      <c r="G21" s="82">
        <v>366.62</v>
      </c>
      <c r="H21" s="77"/>
    </row>
    <row r="22" spans="1:8">
      <c r="A22" s="88" t="s">
        <v>18</v>
      </c>
      <c r="B22" s="16" t="s">
        <v>87</v>
      </c>
      <c r="C22" s="24">
        <v>13</v>
      </c>
      <c r="D22" s="24">
        <v>115</v>
      </c>
      <c r="E22" s="17" t="s">
        <v>56</v>
      </c>
      <c r="F22" s="24">
        <v>75239</v>
      </c>
      <c r="G22" s="27">
        <v>199.3</v>
      </c>
      <c r="H22" s="41" t="s">
        <v>45</v>
      </c>
    </row>
    <row r="23" spans="1:8">
      <c r="A23" s="88"/>
      <c r="B23" s="16" t="s">
        <v>87</v>
      </c>
      <c r="C23" s="24">
        <v>13</v>
      </c>
      <c r="D23" s="24">
        <v>116</v>
      </c>
      <c r="E23" s="17" t="s">
        <v>19</v>
      </c>
      <c r="F23" s="24">
        <v>103457</v>
      </c>
      <c r="G23" s="27">
        <v>245.64</v>
      </c>
      <c r="H23" s="41" t="s">
        <v>20</v>
      </c>
    </row>
    <row r="24" spans="1:8" ht="13.5" thickBot="1">
      <c r="A24" s="90" t="s">
        <v>21</v>
      </c>
      <c r="B24" s="35"/>
      <c r="C24" s="35"/>
      <c r="D24" s="35"/>
      <c r="E24" s="36"/>
      <c r="F24" s="35"/>
      <c r="G24" s="30">
        <f>SUM(G21:G23)</f>
        <v>811.56000000000006</v>
      </c>
      <c r="H24" s="51"/>
    </row>
    <row r="25" spans="1:8">
      <c r="A25" s="89" t="s">
        <v>92</v>
      </c>
      <c r="B25" s="71"/>
      <c r="C25" s="71"/>
      <c r="D25" s="71"/>
      <c r="E25" s="73"/>
      <c r="F25" s="71"/>
      <c r="G25" s="78">
        <v>5275</v>
      </c>
      <c r="H25" s="74"/>
    </row>
    <row r="26" spans="1:8">
      <c r="A26" s="75" t="s">
        <v>67</v>
      </c>
      <c r="B26" s="16" t="s">
        <v>87</v>
      </c>
      <c r="C26" s="24">
        <v>28</v>
      </c>
      <c r="D26" s="24">
        <v>211</v>
      </c>
      <c r="E26" s="17" t="s">
        <v>69</v>
      </c>
      <c r="F26" s="16" t="s">
        <v>105</v>
      </c>
      <c r="G26" s="27">
        <v>5000</v>
      </c>
      <c r="H26" s="72" t="s">
        <v>70</v>
      </c>
    </row>
    <row r="27" spans="1:8">
      <c r="A27" s="75"/>
      <c r="B27" s="16" t="s">
        <v>87</v>
      </c>
      <c r="C27" s="24">
        <v>28</v>
      </c>
      <c r="D27" s="24">
        <v>212</v>
      </c>
      <c r="E27" s="17" t="s">
        <v>71</v>
      </c>
      <c r="F27" s="24">
        <v>23674</v>
      </c>
      <c r="G27" s="27">
        <v>165</v>
      </c>
      <c r="H27" s="72" t="s">
        <v>72</v>
      </c>
    </row>
    <row r="28" spans="1:8" ht="13.5" thickBot="1">
      <c r="A28" s="90" t="s">
        <v>68</v>
      </c>
      <c r="B28" s="35"/>
      <c r="C28" s="35"/>
      <c r="D28" s="35"/>
      <c r="E28" s="36"/>
      <c r="F28" s="35"/>
      <c r="G28" s="30">
        <f>SUM(G25:G27)</f>
        <v>10440</v>
      </c>
      <c r="H28" s="51"/>
    </row>
    <row r="29" spans="1:8">
      <c r="A29" s="89" t="s">
        <v>93</v>
      </c>
      <c r="B29" s="71"/>
      <c r="C29" s="71"/>
      <c r="D29" s="71"/>
      <c r="E29" s="73"/>
      <c r="F29" s="71"/>
      <c r="G29" s="78">
        <v>1186.1500000000001</v>
      </c>
      <c r="H29" s="74"/>
    </row>
    <row r="30" spans="1:8">
      <c r="A30" s="88" t="s">
        <v>22</v>
      </c>
      <c r="B30" s="16" t="s">
        <v>87</v>
      </c>
      <c r="C30" s="24">
        <v>13</v>
      </c>
      <c r="D30" s="24">
        <v>114</v>
      </c>
      <c r="E30" s="17" t="s">
        <v>66</v>
      </c>
      <c r="F30" s="67">
        <v>230300075286</v>
      </c>
      <c r="G30" s="27">
        <v>157.84</v>
      </c>
      <c r="H30" s="41" t="s">
        <v>55</v>
      </c>
    </row>
    <row r="31" spans="1:8">
      <c r="A31" s="88"/>
      <c r="B31" s="16" t="s">
        <v>87</v>
      </c>
      <c r="C31" s="24">
        <v>13</v>
      </c>
      <c r="D31" s="24">
        <v>118</v>
      </c>
      <c r="E31" s="17" t="s">
        <v>32</v>
      </c>
      <c r="F31" s="16">
        <v>17013427</v>
      </c>
      <c r="G31" s="27">
        <v>26</v>
      </c>
      <c r="H31" s="41" t="s">
        <v>30</v>
      </c>
    </row>
    <row r="32" spans="1:8">
      <c r="A32" s="88"/>
      <c r="B32" s="16" t="s">
        <v>87</v>
      </c>
      <c r="C32" s="24">
        <v>13</v>
      </c>
      <c r="D32" s="24">
        <v>117</v>
      </c>
      <c r="E32" s="17" t="s">
        <v>32</v>
      </c>
      <c r="F32" s="16">
        <v>17013427</v>
      </c>
      <c r="G32" s="27">
        <v>330.04</v>
      </c>
      <c r="H32" s="41" t="s">
        <v>31</v>
      </c>
    </row>
    <row r="33" spans="1:8">
      <c r="A33" s="88"/>
      <c r="B33" s="16" t="s">
        <v>87</v>
      </c>
      <c r="C33" s="24">
        <v>28</v>
      </c>
      <c r="D33" s="24">
        <v>218</v>
      </c>
      <c r="E33" s="17" t="s">
        <v>23</v>
      </c>
      <c r="F33" s="16"/>
      <c r="G33" s="27">
        <v>414.5</v>
      </c>
      <c r="H33" s="41" t="s">
        <v>35</v>
      </c>
    </row>
    <row r="34" spans="1:8">
      <c r="A34" s="88"/>
      <c r="B34" s="16" t="s">
        <v>87</v>
      </c>
      <c r="C34" s="24">
        <v>28</v>
      </c>
      <c r="D34" s="24">
        <v>219</v>
      </c>
      <c r="E34" s="17" t="s">
        <v>23</v>
      </c>
      <c r="F34" s="67"/>
      <c r="G34" s="27">
        <v>285.39999999999998</v>
      </c>
      <c r="H34" s="41" t="s">
        <v>35</v>
      </c>
    </row>
    <row r="35" spans="1:8" ht="13.5" thickBot="1">
      <c r="A35" s="90" t="s">
        <v>24</v>
      </c>
      <c r="B35" s="35"/>
      <c r="C35" s="35"/>
      <c r="D35" s="35"/>
      <c r="E35" s="36"/>
      <c r="F35" s="35"/>
      <c r="G35" s="30">
        <f>SUM(G29:G34)</f>
        <v>2399.9299999999998</v>
      </c>
      <c r="H35" s="51"/>
    </row>
    <row r="36" spans="1:8">
      <c r="A36" s="89" t="s">
        <v>94</v>
      </c>
      <c r="B36" s="71"/>
      <c r="C36" s="71"/>
      <c r="D36" s="71"/>
      <c r="E36" s="73"/>
      <c r="F36" s="71"/>
      <c r="G36" s="78">
        <v>7959.1</v>
      </c>
      <c r="H36" s="74"/>
    </row>
    <row r="37" spans="1:8">
      <c r="A37" s="88" t="s">
        <v>25</v>
      </c>
      <c r="B37" s="16" t="s">
        <v>87</v>
      </c>
      <c r="C37" s="24">
        <v>13</v>
      </c>
      <c r="D37" s="24">
        <v>112</v>
      </c>
      <c r="E37" s="17" t="s">
        <v>106</v>
      </c>
      <c r="F37" s="24">
        <v>236823</v>
      </c>
      <c r="G37" s="27">
        <v>293</v>
      </c>
      <c r="H37" s="41" t="s">
        <v>107</v>
      </c>
    </row>
    <row r="38" spans="1:8">
      <c r="A38" s="88"/>
      <c r="B38" s="16" t="s">
        <v>87</v>
      </c>
      <c r="C38" s="24">
        <v>15</v>
      </c>
      <c r="D38" s="24">
        <v>248</v>
      </c>
      <c r="E38" s="17" t="s">
        <v>57</v>
      </c>
      <c r="F38" s="16" t="s">
        <v>58</v>
      </c>
      <c r="G38" s="27">
        <v>110</v>
      </c>
      <c r="H38" s="41" t="s">
        <v>79</v>
      </c>
    </row>
    <row r="39" spans="1:8">
      <c r="A39" s="88"/>
      <c r="B39" s="16" t="s">
        <v>87</v>
      </c>
      <c r="C39" s="24">
        <v>23</v>
      </c>
      <c r="D39" s="24">
        <v>202</v>
      </c>
      <c r="E39" s="17" t="s">
        <v>60</v>
      </c>
      <c r="F39" s="16">
        <v>5316</v>
      </c>
      <c r="G39" s="27">
        <v>123.41</v>
      </c>
      <c r="H39" s="41" t="s">
        <v>108</v>
      </c>
    </row>
    <row r="40" spans="1:8">
      <c r="A40" s="88"/>
      <c r="B40" s="16" t="s">
        <v>87</v>
      </c>
      <c r="C40" s="24">
        <v>23</v>
      </c>
      <c r="D40" s="24">
        <v>203</v>
      </c>
      <c r="E40" s="17" t="s">
        <v>75</v>
      </c>
      <c r="F40" s="16">
        <v>22308868</v>
      </c>
      <c r="G40" s="27">
        <v>166.6</v>
      </c>
      <c r="H40" s="41" t="s">
        <v>77</v>
      </c>
    </row>
    <row r="41" spans="1:8">
      <c r="A41" s="88"/>
      <c r="B41" s="16" t="s">
        <v>87</v>
      </c>
      <c r="C41" s="24">
        <v>23</v>
      </c>
      <c r="D41" s="24">
        <v>204</v>
      </c>
      <c r="E41" s="37" t="s">
        <v>75</v>
      </c>
      <c r="F41" s="16">
        <v>22308865</v>
      </c>
      <c r="G41" s="27">
        <v>285.60000000000002</v>
      </c>
      <c r="H41" s="41" t="s">
        <v>78</v>
      </c>
    </row>
    <row r="42" spans="1:8">
      <c r="A42" s="88"/>
      <c r="B42" s="16" t="s">
        <v>87</v>
      </c>
      <c r="C42" s="24">
        <v>28</v>
      </c>
      <c r="D42" s="24">
        <v>207</v>
      </c>
      <c r="E42" s="17" t="s">
        <v>62</v>
      </c>
      <c r="F42" s="24">
        <v>3914</v>
      </c>
      <c r="G42" s="27">
        <v>856.8</v>
      </c>
      <c r="H42" s="41" t="s">
        <v>63</v>
      </c>
    </row>
    <row r="43" spans="1:8">
      <c r="A43" s="88"/>
      <c r="B43" s="16" t="s">
        <v>87</v>
      </c>
      <c r="C43" s="24">
        <v>28</v>
      </c>
      <c r="D43" s="24">
        <v>208</v>
      </c>
      <c r="E43" s="17" t="s">
        <v>73</v>
      </c>
      <c r="F43" s="24">
        <v>736</v>
      </c>
      <c r="G43" s="27">
        <v>2014</v>
      </c>
      <c r="H43" s="41" t="s">
        <v>74</v>
      </c>
    </row>
    <row r="44" spans="1:8">
      <c r="A44" s="88"/>
      <c r="B44" s="16" t="s">
        <v>87</v>
      </c>
      <c r="C44" s="24">
        <v>28</v>
      </c>
      <c r="D44" s="24">
        <v>206</v>
      </c>
      <c r="E44" s="17" t="s">
        <v>75</v>
      </c>
      <c r="F44" s="24">
        <v>22303359</v>
      </c>
      <c r="G44" s="27">
        <v>4474.3999999999996</v>
      </c>
      <c r="H44" s="41" t="s">
        <v>76</v>
      </c>
    </row>
    <row r="45" spans="1:8">
      <c r="A45" s="88"/>
      <c r="B45" s="16" t="s">
        <v>87</v>
      </c>
      <c r="C45" s="24">
        <v>28</v>
      </c>
      <c r="D45" s="24">
        <v>214</v>
      </c>
      <c r="E45" s="37" t="s">
        <v>109</v>
      </c>
      <c r="F45" s="16">
        <v>23674</v>
      </c>
      <c r="G45" s="27">
        <v>160</v>
      </c>
      <c r="H45" s="41" t="s">
        <v>110</v>
      </c>
    </row>
    <row r="46" spans="1:8">
      <c r="A46" s="88"/>
      <c r="B46" s="16" t="s">
        <v>87</v>
      </c>
      <c r="C46" s="24">
        <v>28</v>
      </c>
      <c r="D46" s="24">
        <v>213</v>
      </c>
      <c r="E46" s="37" t="s">
        <v>71</v>
      </c>
      <c r="F46" s="16">
        <v>23674</v>
      </c>
      <c r="G46" s="27">
        <v>120</v>
      </c>
      <c r="H46" s="41" t="s">
        <v>111</v>
      </c>
    </row>
    <row r="47" spans="1:8">
      <c r="A47" s="88"/>
      <c r="B47" s="16" t="s">
        <v>87</v>
      </c>
      <c r="C47" s="24">
        <v>28</v>
      </c>
      <c r="D47" s="24">
        <v>216</v>
      </c>
      <c r="E47" s="37" t="s">
        <v>112</v>
      </c>
      <c r="F47" s="16">
        <v>72584</v>
      </c>
      <c r="G47" s="27">
        <v>2193.77</v>
      </c>
      <c r="H47" s="41" t="s">
        <v>113</v>
      </c>
    </row>
    <row r="48" spans="1:8">
      <c r="A48" s="98"/>
      <c r="B48" s="33" t="s">
        <v>87</v>
      </c>
      <c r="C48" s="32">
        <v>28</v>
      </c>
      <c r="D48" s="32">
        <v>217</v>
      </c>
      <c r="E48" s="38" t="s">
        <v>114</v>
      </c>
      <c r="F48" s="33">
        <v>779</v>
      </c>
      <c r="G48" s="66">
        <v>297.5</v>
      </c>
      <c r="H48" s="99" t="s">
        <v>115</v>
      </c>
    </row>
    <row r="49" spans="1:228">
      <c r="A49" s="98"/>
      <c r="B49" s="33" t="s">
        <v>87</v>
      </c>
      <c r="C49" s="32">
        <v>28</v>
      </c>
      <c r="D49" s="32">
        <v>215</v>
      </c>
      <c r="E49" s="38" t="s">
        <v>116</v>
      </c>
      <c r="F49" s="33">
        <v>2324</v>
      </c>
      <c r="G49" s="66">
        <v>489.09</v>
      </c>
      <c r="H49" s="99" t="s">
        <v>117</v>
      </c>
    </row>
    <row r="50" spans="1:228" s="8" customFormat="1" ht="13.5" thickBot="1">
      <c r="A50" s="90" t="s">
        <v>26</v>
      </c>
      <c r="B50" s="35"/>
      <c r="C50" s="35"/>
      <c r="D50" s="35"/>
      <c r="E50" s="36"/>
      <c r="F50" s="35"/>
      <c r="G50" s="30">
        <f>SUM(G36:G49)</f>
        <v>19543.27</v>
      </c>
      <c r="H50" s="51"/>
      <c r="I50" s="10"/>
      <c r="J50" s="1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0" customFormat="1">
      <c r="A51" s="89" t="s">
        <v>95</v>
      </c>
      <c r="B51" s="71"/>
      <c r="C51" s="71"/>
      <c r="D51" s="71"/>
      <c r="E51" s="73"/>
      <c r="F51" s="71"/>
      <c r="G51" s="78">
        <v>1681.32</v>
      </c>
      <c r="H51" s="74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0" customFormat="1">
      <c r="A52" s="88" t="s">
        <v>96</v>
      </c>
      <c r="B52" s="16"/>
      <c r="C52" s="24"/>
      <c r="D52" s="24"/>
      <c r="E52" s="17"/>
      <c r="F52" s="24"/>
      <c r="G52" s="27"/>
      <c r="H52" s="7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 ht="13.5" thickBot="1">
      <c r="A53" s="90" t="s">
        <v>59</v>
      </c>
      <c r="B53" s="35"/>
      <c r="C53" s="35"/>
      <c r="D53" s="35"/>
      <c r="E53" s="36"/>
      <c r="F53" s="35"/>
      <c r="G53" s="30">
        <v>1681.32</v>
      </c>
      <c r="H53" s="51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5" customFormat="1" ht="13.5" thickBot="1">
      <c r="A54" s="92" t="s">
        <v>88</v>
      </c>
      <c r="B54" s="76"/>
      <c r="C54" s="76"/>
      <c r="D54" s="76"/>
      <c r="E54" s="6"/>
      <c r="F54" s="76"/>
      <c r="G54" s="83">
        <f>G13+G15+G20+G24+G28+G35+G50+G53</f>
        <v>57012.829999999994</v>
      </c>
      <c r="H54" s="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</row>
    <row r="55" spans="1:228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2023-03-30T07:51:13Z</dcterms:modified>
</cp:coreProperties>
</file>