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personal!$A$1:$E$27</definedName>
  </definedNames>
  <calcPr calcId="124519"/>
</workbook>
</file>

<file path=xl/calcChain.xml><?xml version="1.0" encoding="utf-8"?>
<calcChain xmlns="http://schemas.openxmlformats.org/spreadsheetml/2006/main">
  <c r="G35" i="2"/>
  <c r="G38"/>
  <c r="G19"/>
  <c r="G25"/>
  <c r="G13"/>
  <c r="G9"/>
  <c r="D23" i="1"/>
  <c r="D14"/>
  <c r="G16" i="2"/>
  <c r="D17" i="1"/>
  <c r="D20"/>
  <c r="D25"/>
  <c r="D11"/>
  <c r="D26" l="1"/>
</calcChain>
</file>

<file path=xl/sharedStrings.xml><?xml version="1.0" encoding="utf-8"?>
<sst xmlns="http://schemas.openxmlformats.org/spreadsheetml/2006/main" count="142" uniqueCount="95">
  <si>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</si>
  <si>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</si>
  <si>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</si>
  <si>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</si>
  <si>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</si>
  <si>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</si>
  <si>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</si>
  <si>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</si>
  <si>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ianuarie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</si>
  <si>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</si>
  <si>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</si>
  <si>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</si>
  <si>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</si>
  <si>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</si>
  <si>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</si>
  <si>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</si>
  <si>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</si>
  <si>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</si>
  <si>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</si>
  <si>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</si>
  <si>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</si>
  <si>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</si>
  <si>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</si>
  <si>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</si>
  <si>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</si>
  <si>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</si>
  <si>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</si>
  <si>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</si>
  <si>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</si>
  <si>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</si>
  <si>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</si>
  <si>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abonament cablu tv</t>
  </si>
  <si>
    <t>chelt.telef.mobil</t>
  </si>
  <si>
    <t>RCS&amp;RDS BUCURESTI</t>
  </si>
  <si>
    <t>ELECTRICA FURNIZARE SA</t>
  </si>
  <si>
    <t>energie electrica</t>
  </si>
  <si>
    <t>taxe postale</t>
  </si>
  <si>
    <t>20.01.01</t>
  </si>
  <si>
    <t>Total 20.01.01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</si>
  <si>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</si>
  <si>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</si>
  <si>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</si>
  <si>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</si>
  <si>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</si>
  <si>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</si>
  <si>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</si>
  <si>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</si>
  <si>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</si>
  <si>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</si>
  <si>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</si>
  <si>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</si>
  <si>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</si>
  <si>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</si>
  <si>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</si>
  <si>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</si>
  <si>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aminentare card-uri+plata contrib.salariati-ind.conc.medical</t>
  </si>
  <si>
    <t>ind.concediu medical numerar</t>
  </si>
  <si>
    <t>chelt.telef.fix</t>
  </si>
  <si>
    <t>ECO S.A BRAILA</t>
  </si>
  <si>
    <t>I.T.M. BRAILA</t>
  </si>
  <si>
    <t>CEC</t>
  </si>
  <si>
    <t>20.03.03</t>
  </si>
  <si>
    <t>ASIROM VIG BUCURESTI</t>
  </si>
  <si>
    <t>asigurari RCA</t>
  </si>
  <si>
    <t>Total 20.30.03</t>
  </si>
  <si>
    <t>EDMUNT MEDIA SERV SRL BRAILA</t>
  </si>
  <si>
    <t>imprimate tipizate</t>
  </si>
  <si>
    <t>A.J.P.I.S.BRAILA</t>
  </si>
  <si>
    <t>chelt.comune gaze naturale</t>
  </si>
  <si>
    <t>SOBIS SOLUTIONS SRL SIBIU</t>
  </si>
  <si>
    <t>asistenta tehnica soft</t>
  </si>
  <si>
    <t>chelt.comune paza</t>
  </si>
  <si>
    <t>perioada: 01.01 - 31.01.2023</t>
  </si>
  <si>
    <t>Total ianuarie 2023</t>
  </si>
  <si>
    <t>perioada: 01.01.- 31.01.2023</t>
  </si>
  <si>
    <t>ENGIE SA</t>
  </si>
  <si>
    <t>consum gaze naturale</t>
  </si>
  <si>
    <t>ORANGE SA</t>
  </si>
  <si>
    <t>20.01.05</t>
  </si>
  <si>
    <t>Total 20.01.05</t>
  </si>
  <si>
    <t>ROMPETROL SRL</t>
  </si>
  <si>
    <t>fc.prof.33</t>
  </si>
  <si>
    <t>bonuri valorice carb.auto</t>
  </si>
  <si>
    <t>AXION IMPEX SRL</t>
  </si>
  <si>
    <t>ulei motor</t>
  </si>
  <si>
    <t xml:space="preserve">DOSTRAP CLEAN SRL </t>
  </si>
  <si>
    <t>serv.curatenie</t>
  </si>
  <si>
    <t>ROMANIAN SECURITY SYSTEMS SRL</t>
  </si>
  <si>
    <t>chelt.paza</t>
  </si>
  <si>
    <t>mentenanta</t>
  </si>
  <si>
    <t>monitorizare</t>
  </si>
  <si>
    <t>CEDAROM TRADE SRL</t>
  </si>
  <si>
    <t>cv HDD</t>
  </si>
  <si>
    <t>cv materiale intret.</t>
  </si>
  <si>
    <t>chelt.materiale numerar</t>
  </si>
</sst>
</file>

<file path=xl/styles.xml><?xml version="1.0" encoding="utf-8"?>
<styleSheet xmlns="http://schemas.openxmlformats.org/spreadsheetml/2006/main">
  <numFmts count="5">
    <numFmt numFmtId="164" formatCode="_-* #,##0.00\ _l_e_i_-;\-* #,##0.00\ _l_e_i_-;_-* \-??\ _l_e_i_-;_-@_-"/>
    <numFmt numFmtId="165" formatCode="#,###.00"/>
    <numFmt numFmtId="166" formatCode="dd/mm/yy"/>
    <numFmt numFmtId="167" formatCode="#,##0.00&quot;      &quot;;&quot;-&quot;#,##0.00&quot;      &quot;;&quot;-&quot;#&quot;      &quot;;@&quot; &quot;"/>
    <numFmt numFmtId="168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7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8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28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5" xfId="0" applyBorder="1"/>
    <xf numFmtId="0" fontId="5" fillId="0" borderId="26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0" fontId="0" fillId="0" borderId="23" xfId="0" applyBorder="1" applyAlignment="1">
      <alignment horizontal="left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0" fontId="0" fillId="0" borderId="29" xfId="0" applyBorder="1" applyAlignment="1">
      <alignment horizontal="center"/>
    </xf>
    <xf numFmtId="2" fontId="0" fillId="0" borderId="23" xfId="0" applyNumberFormat="1" applyFont="1" applyBorder="1"/>
    <xf numFmtId="0" fontId="0" fillId="0" borderId="30" xfId="0" applyBorder="1"/>
    <xf numFmtId="0" fontId="0" fillId="0" borderId="30" xfId="0" applyBorder="1" applyAlignment="1">
      <alignment horizontal="center"/>
    </xf>
    <xf numFmtId="165" fontId="0" fillId="0" borderId="30" xfId="0" applyNumberFormat="1" applyFont="1" applyBorder="1"/>
    <xf numFmtId="1" fontId="0" fillId="0" borderId="4" xfId="0" applyNumberForma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3" xfId="0" applyFont="1" applyBorder="1"/>
    <xf numFmtId="165" fontId="0" fillId="0" borderId="23" xfId="0" applyNumberFormat="1" applyFont="1" applyBorder="1"/>
    <xf numFmtId="165" fontId="0" fillId="0" borderId="6" xfId="0" applyNumberFormat="1" applyFont="1" applyBorder="1"/>
    <xf numFmtId="0" fontId="0" fillId="0" borderId="31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33" xfId="0" applyBorder="1"/>
    <xf numFmtId="0" fontId="5" fillId="0" borderId="23" xfId="0" applyFont="1" applyBorder="1" applyAlignment="1">
      <alignment horizontal="left"/>
    </xf>
    <xf numFmtId="0" fontId="0" fillId="0" borderId="31" xfId="0" applyBorder="1" applyAlignment="1">
      <alignment horizontal="center"/>
    </xf>
    <xf numFmtId="166" fontId="0" fillId="0" borderId="5" xfId="0" applyNumberFormat="1" applyBorder="1" applyAlignment="1">
      <alignment horizontal="center"/>
    </xf>
    <xf numFmtId="2" fontId="0" fillId="0" borderId="20" xfId="0" applyNumberFormat="1" applyFont="1" applyBorder="1"/>
    <xf numFmtId="166" fontId="0" fillId="0" borderId="29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3" fontId="0" fillId="0" borderId="8" xfId="0" applyNumberFormat="1" applyBorder="1"/>
    <xf numFmtId="0" fontId="0" fillId="0" borderId="34" xfId="0" applyBorder="1"/>
    <xf numFmtId="0" fontId="0" fillId="0" borderId="6" xfId="0" applyBorder="1" applyAlignment="1">
      <alignment horizontal="center"/>
    </xf>
    <xf numFmtId="0" fontId="0" fillId="0" borderId="30" xfId="0" applyFont="1" applyBorder="1" applyAlignment="1">
      <alignment horizontal="center"/>
    </xf>
    <xf numFmtId="2" fontId="0" fillId="0" borderId="30" xfId="0" applyNumberFormat="1" applyFont="1" applyBorder="1"/>
    <xf numFmtId="0" fontId="0" fillId="0" borderId="28" xfId="0" applyBorder="1"/>
    <xf numFmtId="0" fontId="0" fillId="0" borderId="28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5" fillId="0" borderId="31" xfId="0" applyFont="1" applyBorder="1"/>
    <xf numFmtId="0" fontId="0" fillId="0" borderId="22" xfId="0" applyFont="1" applyBorder="1" applyAlignment="1">
      <alignment horizontal="center"/>
    </xf>
    <xf numFmtId="0" fontId="0" fillId="0" borderId="22" xfId="0" applyFont="1" applyBorder="1"/>
    <xf numFmtId="2" fontId="0" fillId="0" borderId="22" xfId="0" applyNumberFormat="1" applyFont="1" applyBorder="1"/>
    <xf numFmtId="3" fontId="0" fillId="0" borderId="27" xfId="0" applyNumberFormat="1" applyFont="1" applyBorder="1"/>
    <xf numFmtId="3" fontId="0" fillId="0" borderId="23" xfId="0" applyNumberFormat="1" applyBorder="1"/>
    <xf numFmtId="3" fontId="0" fillId="0" borderId="6" xfId="0" applyNumberFormat="1" applyBorder="1"/>
    <xf numFmtId="1" fontId="0" fillId="0" borderId="5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31" xfId="0" applyBorder="1"/>
    <xf numFmtId="3" fontId="0" fillId="0" borderId="23" xfId="0" applyNumberFormat="1" applyFont="1" applyBorder="1"/>
    <xf numFmtId="0" fontId="0" fillId="0" borderId="37" xfId="0" applyFont="1" applyBorder="1" applyAlignment="1">
      <alignment horizontal="center"/>
    </xf>
    <xf numFmtId="49" fontId="5" fillId="0" borderId="30" xfId="0" applyNumberFormat="1" applyFont="1" applyBorder="1" applyAlignment="1">
      <alignment horizontal="left"/>
    </xf>
    <xf numFmtId="3" fontId="0" fillId="0" borderId="22" xfId="0" applyNumberFormat="1" applyFont="1" applyBorder="1"/>
    <xf numFmtId="49" fontId="5" fillId="0" borderId="23" xfId="0" applyNumberFormat="1" applyFont="1" applyBorder="1" applyAlignment="1">
      <alignment horizontal="left"/>
    </xf>
    <xf numFmtId="0" fontId="5" fillId="0" borderId="30" xfId="0" applyFont="1" applyBorder="1"/>
    <xf numFmtId="0" fontId="0" fillId="0" borderId="35" xfId="0" applyBorder="1" applyAlignment="1">
      <alignment horizontal="center"/>
    </xf>
    <xf numFmtId="0" fontId="0" fillId="0" borderId="23" xfId="0" applyFill="1" applyBorder="1"/>
    <xf numFmtId="0" fontId="0" fillId="0" borderId="31" xfId="0" applyFill="1" applyBorder="1"/>
    <xf numFmtId="2" fontId="0" fillId="0" borderId="31" xfId="0" applyNumberFormat="1" applyFont="1" applyBorder="1"/>
    <xf numFmtId="2" fontId="5" fillId="0" borderId="36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D25" sqref="D25"/>
    </sheetView>
  </sheetViews>
  <sheetFormatPr defaultRowHeight="12.75"/>
  <cols>
    <col min="1" max="1" width="20.28515625" customWidth="1"/>
    <col min="2" max="2" width="9.140625" style="12"/>
    <col min="3" max="3" width="6.5703125" style="12" customWidth="1"/>
    <col min="4" max="4" width="15.28515625" customWidth="1"/>
    <col min="5" max="5" width="49.85546875" customWidth="1"/>
  </cols>
  <sheetData>
    <row r="1" spans="1:6">
      <c r="A1" s="1" t="s">
        <v>7</v>
      </c>
      <c r="B1" s="36"/>
      <c r="C1" s="36"/>
      <c r="D1" s="1"/>
    </row>
    <row r="3" spans="1:6">
      <c r="A3" s="1" t="s">
        <v>10</v>
      </c>
      <c r="B3" s="36"/>
      <c r="C3" s="36"/>
      <c r="D3" s="1"/>
      <c r="E3" s="1"/>
    </row>
    <row r="4" spans="1:6">
      <c r="A4" s="1" t="s">
        <v>11</v>
      </c>
      <c r="B4" s="36"/>
      <c r="C4" s="36"/>
      <c r="D4" s="1"/>
      <c r="F4" s="2"/>
    </row>
    <row r="5" spans="1:6">
      <c r="A5" s="1"/>
      <c r="B5" s="36"/>
      <c r="C5" s="36"/>
      <c r="D5" s="1"/>
      <c r="F5" s="2"/>
    </row>
    <row r="6" spans="1:6">
      <c r="A6" s="1"/>
      <c r="B6" s="36" t="s">
        <v>72</v>
      </c>
      <c r="C6" s="36"/>
      <c r="D6" s="13"/>
      <c r="E6" s="13"/>
      <c r="F6" s="2"/>
    </row>
    <row r="7" spans="1:6">
      <c r="B7" s="36"/>
      <c r="C7" s="36"/>
      <c r="D7" s="1"/>
    </row>
    <row r="8" spans="1:6" s="12" customFormat="1">
      <c r="A8" s="5" t="s">
        <v>4</v>
      </c>
      <c r="B8" s="5" t="s">
        <v>0</v>
      </c>
      <c r="C8" s="5" t="s">
        <v>1</v>
      </c>
      <c r="D8" s="5" t="s">
        <v>2</v>
      </c>
      <c r="E8" s="5" t="s">
        <v>3</v>
      </c>
    </row>
    <row r="9" spans="1:6">
      <c r="A9" s="6" t="s">
        <v>5</v>
      </c>
      <c r="B9" s="11" t="s">
        <v>8</v>
      </c>
      <c r="C9" s="11">
        <v>12</v>
      </c>
      <c r="D9" s="7">
        <v>242380</v>
      </c>
      <c r="E9" s="3" t="s">
        <v>28</v>
      </c>
    </row>
    <row r="10" spans="1:6">
      <c r="A10" s="6"/>
      <c r="B10" s="11" t="s">
        <v>8</v>
      </c>
      <c r="C10" s="11">
        <v>13</v>
      </c>
      <c r="D10" s="7">
        <v>4438</v>
      </c>
      <c r="E10" s="3" t="s">
        <v>9</v>
      </c>
    </row>
    <row r="11" spans="1:6" ht="13.5" thickBot="1">
      <c r="A11" s="46" t="s">
        <v>6</v>
      </c>
      <c r="B11" s="47"/>
      <c r="C11" s="38"/>
      <c r="D11" s="39">
        <f>SUM(D9:D10)</f>
        <v>246818</v>
      </c>
      <c r="E11" s="37"/>
    </row>
    <row r="12" spans="1:6">
      <c r="A12" s="43" t="s">
        <v>47</v>
      </c>
      <c r="B12" s="44" t="s">
        <v>8</v>
      </c>
      <c r="C12" s="11">
        <v>12</v>
      </c>
      <c r="D12" s="45">
        <v>32471</v>
      </c>
      <c r="E12" s="43" t="s">
        <v>49</v>
      </c>
    </row>
    <row r="13" spans="1:6">
      <c r="A13" s="81"/>
      <c r="B13" s="55" t="s">
        <v>8</v>
      </c>
      <c r="C13" s="11">
        <v>13</v>
      </c>
      <c r="D13" s="82">
        <v>662</v>
      </c>
      <c r="E13" s="75" t="s">
        <v>50</v>
      </c>
    </row>
    <row r="14" spans="1:6" ht="13.5" thickBot="1">
      <c r="A14" s="35" t="s">
        <v>48</v>
      </c>
      <c r="B14" s="33"/>
      <c r="C14" s="33"/>
      <c r="D14" s="41">
        <f>SUM(D12:D13)</f>
        <v>33133</v>
      </c>
      <c r="E14" s="30"/>
    </row>
    <row r="15" spans="1:6">
      <c r="A15" s="43" t="s">
        <v>42</v>
      </c>
      <c r="B15" s="44" t="s">
        <v>8</v>
      </c>
      <c r="C15" s="11">
        <v>12</v>
      </c>
      <c r="D15" s="45">
        <v>28854</v>
      </c>
      <c r="E15" s="43" t="s">
        <v>43</v>
      </c>
    </row>
    <row r="16" spans="1:6">
      <c r="A16" s="40"/>
      <c r="B16" s="76" t="s">
        <v>8</v>
      </c>
      <c r="C16" s="11">
        <v>13</v>
      </c>
      <c r="D16" s="77">
        <v>478</v>
      </c>
      <c r="E16" s="75" t="s">
        <v>45</v>
      </c>
    </row>
    <row r="17" spans="1:5" ht="13.5" thickBot="1">
      <c r="A17" s="37" t="s">
        <v>44</v>
      </c>
      <c r="B17" s="33"/>
      <c r="C17" s="33"/>
      <c r="D17" s="41">
        <f>SUM(D15:D16)</f>
        <v>29332</v>
      </c>
      <c r="E17" s="30"/>
    </row>
    <row r="18" spans="1:5">
      <c r="A18" s="43" t="s">
        <v>51</v>
      </c>
      <c r="B18" s="44" t="s">
        <v>8</v>
      </c>
      <c r="C18" s="11">
        <v>12</v>
      </c>
      <c r="D18" s="45">
        <v>10694</v>
      </c>
      <c r="E18" s="43" t="s">
        <v>52</v>
      </c>
    </row>
    <row r="19" spans="1:5">
      <c r="A19" s="75"/>
      <c r="B19" s="76" t="s">
        <v>8</v>
      </c>
      <c r="C19" s="11">
        <v>13</v>
      </c>
      <c r="D19" s="77">
        <v>395</v>
      </c>
      <c r="E19" s="75" t="s">
        <v>53</v>
      </c>
    </row>
    <row r="20" spans="1:5" s="40" customFormat="1" ht="13.5" thickBot="1">
      <c r="A20" s="30" t="s">
        <v>54</v>
      </c>
      <c r="B20" s="33"/>
      <c r="C20" s="33"/>
      <c r="D20" s="41">
        <f>SUM(D18:D19)</f>
        <v>11089</v>
      </c>
      <c r="E20" s="30"/>
    </row>
    <row r="21" spans="1:5" s="40" customFormat="1">
      <c r="A21" s="43" t="s">
        <v>29</v>
      </c>
      <c r="B21" s="44" t="s">
        <v>8</v>
      </c>
      <c r="C21" s="11">
        <v>12</v>
      </c>
      <c r="D21" s="45">
        <v>9495</v>
      </c>
      <c r="E21" s="43" t="s">
        <v>55</v>
      </c>
    </row>
    <row r="22" spans="1:5" s="40" customFormat="1">
      <c r="A22" s="56"/>
      <c r="B22" s="55" t="s">
        <v>8</v>
      </c>
      <c r="C22" s="11">
        <v>13</v>
      </c>
      <c r="D22" s="82">
        <v>266</v>
      </c>
      <c r="E22" s="56" t="s">
        <v>56</v>
      </c>
    </row>
    <row r="23" spans="1:5" s="40" customFormat="1" ht="13.5" thickBot="1">
      <c r="A23" s="30" t="s">
        <v>30</v>
      </c>
      <c r="B23" s="33"/>
      <c r="C23" s="33"/>
      <c r="D23" s="41">
        <f>SUM(D21:D22)</f>
        <v>9761</v>
      </c>
      <c r="E23" s="30"/>
    </row>
    <row r="24" spans="1:5">
      <c r="A24" s="10" t="s">
        <v>41</v>
      </c>
      <c r="B24" s="42" t="s">
        <v>8</v>
      </c>
      <c r="C24" s="16">
        <v>12</v>
      </c>
      <c r="D24" s="83">
        <v>7350</v>
      </c>
      <c r="E24" s="20" t="s">
        <v>40</v>
      </c>
    </row>
    <row r="25" spans="1:5" ht="13.5" thickBot="1">
      <c r="A25" s="37" t="s">
        <v>39</v>
      </c>
      <c r="B25" s="52"/>
      <c r="C25" s="52"/>
      <c r="D25" s="39">
        <f>SUM(D24:D24)</f>
        <v>7350</v>
      </c>
      <c r="E25" s="53"/>
    </row>
    <row r="26" spans="1:5" ht="13.5" thickBot="1">
      <c r="A26" s="48" t="s">
        <v>73</v>
      </c>
      <c r="B26" s="49"/>
      <c r="C26" s="49"/>
      <c r="D26" s="50">
        <f>D11+D14+D17+D20+D23+D25</f>
        <v>337483</v>
      </c>
      <c r="E26" s="51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39"/>
  <sheetViews>
    <sheetView workbookViewId="0">
      <selection activeCell="A18" sqref="A18"/>
    </sheetView>
  </sheetViews>
  <sheetFormatPr defaultRowHeight="12.75"/>
  <cols>
    <col min="1" max="1" width="20.7109375" customWidth="1"/>
    <col min="2" max="2" width="12.140625" style="12" customWidth="1"/>
    <col min="3" max="3" width="11.42578125" style="12" customWidth="1"/>
    <col min="4" max="4" width="13.28515625" style="12" customWidth="1"/>
    <col min="5" max="5" width="42.5703125" customWidth="1"/>
    <col min="6" max="6" width="15.5703125" style="12" customWidth="1"/>
    <col min="7" max="7" width="13.42578125" style="29" customWidth="1"/>
    <col min="8" max="8" width="34.28515625" customWidth="1"/>
  </cols>
  <sheetData>
    <row r="1" spans="1:30">
      <c r="A1" s="114" t="s">
        <v>7</v>
      </c>
      <c r="B1" s="114"/>
      <c r="C1" s="114"/>
      <c r="D1" s="114"/>
      <c r="E1" s="114"/>
      <c r="F1" s="114"/>
      <c r="G1" s="114"/>
      <c r="H1" s="1"/>
    </row>
    <row r="3" spans="1:30">
      <c r="A3" s="114" t="s">
        <v>10</v>
      </c>
      <c r="B3" s="114"/>
      <c r="C3" s="114"/>
      <c r="D3" s="114"/>
      <c r="E3" s="114"/>
      <c r="F3" s="114"/>
      <c r="G3" s="114"/>
      <c r="H3" s="1"/>
      <c r="I3" s="1"/>
    </row>
    <row r="4" spans="1:30">
      <c r="A4" s="114" t="s">
        <v>12</v>
      </c>
      <c r="B4" s="114"/>
      <c r="C4" s="114"/>
      <c r="D4" s="114"/>
      <c r="E4" s="114"/>
      <c r="F4" s="114"/>
      <c r="G4" s="114"/>
      <c r="H4" s="1"/>
      <c r="J4" s="2"/>
    </row>
    <row r="5" spans="1:30">
      <c r="A5" s="114" t="s">
        <v>74</v>
      </c>
      <c r="B5" s="114"/>
      <c r="C5" s="114"/>
      <c r="D5" s="114"/>
      <c r="E5" s="114"/>
      <c r="F5" s="114"/>
      <c r="G5" s="114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1:30"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0" s="61" customFormat="1" ht="51.75" thickBot="1">
      <c r="A7" s="64" t="s">
        <v>4</v>
      </c>
      <c r="B7" s="64" t="s">
        <v>0</v>
      </c>
      <c r="C7" s="64" t="s">
        <v>13</v>
      </c>
      <c r="D7" s="65" t="s">
        <v>14</v>
      </c>
      <c r="E7" s="65" t="s">
        <v>15</v>
      </c>
      <c r="F7" s="65" t="s">
        <v>16</v>
      </c>
      <c r="G7" s="126" t="s">
        <v>2</v>
      </c>
      <c r="H7" s="127" t="s">
        <v>3</v>
      </c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</row>
    <row r="8" spans="1:30" s="63" customFormat="1">
      <c r="A8" s="87" t="s">
        <v>37</v>
      </c>
      <c r="B8" s="66" t="s">
        <v>8</v>
      </c>
      <c r="C8" s="66">
        <v>30</v>
      </c>
      <c r="D8" s="67">
        <v>106</v>
      </c>
      <c r="E8" s="68" t="s">
        <v>65</v>
      </c>
      <c r="F8" s="67">
        <v>5308476</v>
      </c>
      <c r="G8" s="69">
        <v>188.5</v>
      </c>
      <c r="H8" s="85" t="s">
        <v>66</v>
      </c>
    </row>
    <row r="9" spans="1:30" s="62" customFormat="1" ht="13.5" thickBot="1">
      <c r="A9" s="86" t="s">
        <v>38</v>
      </c>
      <c r="B9" s="70"/>
      <c r="C9" s="70"/>
      <c r="D9" s="71"/>
      <c r="E9" s="71"/>
      <c r="F9" s="71"/>
      <c r="G9" s="72">
        <f>SUM(G8:G8)</f>
        <v>188.5</v>
      </c>
      <c r="H9" s="70"/>
    </row>
    <row r="10" spans="1:30">
      <c r="A10" s="32" t="s">
        <v>17</v>
      </c>
      <c r="B10" s="44" t="s">
        <v>8</v>
      </c>
      <c r="C10" s="92">
        <v>26</v>
      </c>
      <c r="D10" s="92">
        <v>86</v>
      </c>
      <c r="E10" s="43" t="s">
        <v>67</v>
      </c>
      <c r="F10" s="92">
        <v>1938</v>
      </c>
      <c r="G10" s="93">
        <v>319.14999999999998</v>
      </c>
      <c r="H10" s="111" t="s">
        <v>68</v>
      </c>
    </row>
    <row r="11" spans="1:30">
      <c r="A11" s="106"/>
      <c r="B11" s="88" t="s">
        <v>8</v>
      </c>
      <c r="C11" s="84">
        <v>27</v>
      </c>
      <c r="D11" s="101">
        <v>100</v>
      </c>
      <c r="E11" s="75" t="s">
        <v>75</v>
      </c>
      <c r="F11" s="101">
        <v>10814375797</v>
      </c>
      <c r="G11" s="102">
        <v>5969.62</v>
      </c>
      <c r="H11" s="111" t="s">
        <v>76</v>
      </c>
    </row>
    <row r="12" spans="1:30">
      <c r="A12" s="54"/>
      <c r="B12" s="55" t="s">
        <v>8</v>
      </c>
      <c r="C12" s="66">
        <v>27</v>
      </c>
      <c r="D12" s="66">
        <v>101</v>
      </c>
      <c r="E12" s="56" t="s">
        <v>34</v>
      </c>
      <c r="F12" s="66">
        <v>9633104283</v>
      </c>
      <c r="G12" s="74">
        <v>2984.01</v>
      </c>
      <c r="H12" s="111" t="s">
        <v>35</v>
      </c>
    </row>
    <row r="13" spans="1:30" ht="13.5" thickBot="1">
      <c r="A13" s="103" t="s">
        <v>18</v>
      </c>
      <c r="B13" s="104"/>
      <c r="C13" s="105"/>
      <c r="D13" s="107"/>
      <c r="E13" s="108"/>
      <c r="F13" s="107"/>
      <c r="G13" s="109">
        <f>SUM(G10:G12)</f>
        <v>9272.7799999999988</v>
      </c>
      <c r="H13" s="110"/>
    </row>
    <row r="14" spans="1:30">
      <c r="A14" s="10" t="s">
        <v>19</v>
      </c>
      <c r="B14" s="42" t="s">
        <v>8</v>
      </c>
      <c r="C14" s="16">
        <v>27</v>
      </c>
      <c r="D14" s="16">
        <v>91</v>
      </c>
      <c r="E14" s="20" t="s">
        <v>58</v>
      </c>
      <c r="F14" s="16">
        <v>74066</v>
      </c>
      <c r="G14" s="27">
        <v>144.32</v>
      </c>
      <c r="H14" s="22" t="s">
        <v>46</v>
      </c>
    </row>
    <row r="15" spans="1:30">
      <c r="A15" s="18"/>
      <c r="B15" s="11" t="s">
        <v>8</v>
      </c>
      <c r="C15" s="17">
        <v>27</v>
      </c>
      <c r="D15" s="21">
        <v>96</v>
      </c>
      <c r="E15" s="22" t="s">
        <v>20</v>
      </c>
      <c r="F15" s="21">
        <v>103193</v>
      </c>
      <c r="G15" s="28">
        <v>222.3</v>
      </c>
      <c r="H15" s="19" t="s">
        <v>21</v>
      </c>
    </row>
    <row r="16" spans="1:30" ht="13.5" thickBot="1">
      <c r="A16" s="4" t="s">
        <v>22</v>
      </c>
      <c r="B16" s="15"/>
      <c r="C16" s="15"/>
      <c r="D16" s="15"/>
      <c r="E16" s="8"/>
      <c r="F16" s="15"/>
      <c r="G16" s="25">
        <f>SUM(G14:G15)</f>
        <v>366.62</v>
      </c>
      <c r="H16" s="9"/>
    </row>
    <row r="17" spans="1:8">
      <c r="A17" s="118" t="s">
        <v>78</v>
      </c>
      <c r="B17" s="100" t="s">
        <v>8</v>
      </c>
      <c r="C17" s="21">
        <v>105</v>
      </c>
      <c r="D17" s="21">
        <v>30</v>
      </c>
      <c r="E17" s="22" t="s">
        <v>80</v>
      </c>
      <c r="F17" s="100" t="s">
        <v>81</v>
      </c>
      <c r="G17" s="28">
        <v>5000</v>
      </c>
      <c r="H17" s="112" t="s">
        <v>82</v>
      </c>
    </row>
    <row r="18" spans="1:8">
      <c r="A18" s="120"/>
      <c r="B18" s="55" t="s">
        <v>8</v>
      </c>
      <c r="C18" s="66">
        <v>107</v>
      </c>
      <c r="D18" s="66">
        <v>30</v>
      </c>
      <c r="E18" s="56" t="s">
        <v>83</v>
      </c>
      <c r="F18" s="66">
        <v>23635</v>
      </c>
      <c r="G18" s="74">
        <v>275</v>
      </c>
      <c r="H18" s="111" t="s">
        <v>84</v>
      </c>
    </row>
    <row r="19" spans="1:8" ht="13.5" thickBot="1">
      <c r="A19" s="103" t="s">
        <v>79</v>
      </c>
      <c r="B19" s="107"/>
      <c r="C19" s="107"/>
      <c r="D19" s="107"/>
      <c r="E19" s="108"/>
      <c r="F19" s="107"/>
      <c r="G19" s="109">
        <f>SUM(G17:G18)</f>
        <v>5275</v>
      </c>
      <c r="H19" s="119"/>
    </row>
    <row r="20" spans="1:8">
      <c r="A20" s="10" t="s">
        <v>23</v>
      </c>
      <c r="B20" s="89" t="s">
        <v>8</v>
      </c>
      <c r="C20" s="16">
        <v>27</v>
      </c>
      <c r="D20" s="16">
        <v>98</v>
      </c>
      <c r="E20" s="19" t="s">
        <v>77</v>
      </c>
      <c r="F20" s="113">
        <v>220315045465</v>
      </c>
      <c r="G20" s="27">
        <v>157.72</v>
      </c>
      <c r="H20" s="19" t="s">
        <v>57</v>
      </c>
    </row>
    <row r="21" spans="1:8">
      <c r="A21" s="18"/>
      <c r="B21" s="24" t="s">
        <v>8</v>
      </c>
      <c r="C21" s="14">
        <v>27</v>
      </c>
      <c r="D21" s="17">
        <v>93</v>
      </c>
      <c r="E21" s="19" t="s">
        <v>33</v>
      </c>
      <c r="F21" s="23">
        <v>10949917</v>
      </c>
      <c r="G21" s="26">
        <v>26</v>
      </c>
      <c r="H21" s="19" t="s">
        <v>31</v>
      </c>
    </row>
    <row r="22" spans="1:8">
      <c r="A22" s="18"/>
      <c r="B22" s="24" t="s">
        <v>8</v>
      </c>
      <c r="C22" s="14">
        <v>27</v>
      </c>
      <c r="D22" s="17">
        <v>94</v>
      </c>
      <c r="E22" s="19" t="s">
        <v>33</v>
      </c>
      <c r="F22" s="23">
        <v>10949917</v>
      </c>
      <c r="G22" s="26">
        <v>331.33</v>
      </c>
      <c r="H22" s="19" t="s">
        <v>32</v>
      </c>
    </row>
    <row r="23" spans="1:8">
      <c r="A23" s="54"/>
      <c r="B23" s="91" t="s">
        <v>8</v>
      </c>
      <c r="C23" s="17">
        <v>27</v>
      </c>
      <c r="D23" s="17">
        <v>102</v>
      </c>
      <c r="E23" s="19" t="s">
        <v>24</v>
      </c>
      <c r="F23" s="23"/>
      <c r="G23" s="26">
        <v>242.5</v>
      </c>
      <c r="H23" s="19" t="s">
        <v>36</v>
      </c>
    </row>
    <row r="24" spans="1:8">
      <c r="A24" s="54"/>
      <c r="B24" s="91" t="s">
        <v>8</v>
      </c>
      <c r="C24" s="17">
        <v>27</v>
      </c>
      <c r="D24" s="17">
        <v>103</v>
      </c>
      <c r="E24" s="19" t="s">
        <v>24</v>
      </c>
      <c r="F24" s="78"/>
      <c r="G24" s="26">
        <v>428.6</v>
      </c>
      <c r="H24" s="19" t="s">
        <v>36</v>
      </c>
    </row>
    <row r="25" spans="1:8" ht="13.5" thickBot="1">
      <c r="A25" s="30" t="s">
        <v>25</v>
      </c>
      <c r="B25" s="117"/>
      <c r="C25" s="52"/>
      <c r="D25" s="52"/>
      <c r="E25" s="46"/>
      <c r="F25" s="52"/>
      <c r="G25" s="90">
        <f>SUM(G20:G24)</f>
        <v>1186.1500000000001</v>
      </c>
      <c r="H25" s="53"/>
    </row>
    <row r="26" spans="1:8">
      <c r="A26" s="54" t="s">
        <v>26</v>
      </c>
      <c r="B26" s="73" t="s">
        <v>8</v>
      </c>
      <c r="C26" s="17">
        <v>26</v>
      </c>
      <c r="D26" s="17">
        <v>87</v>
      </c>
      <c r="E26" s="43" t="s">
        <v>67</v>
      </c>
      <c r="F26" s="21">
        <v>1938</v>
      </c>
      <c r="G26" s="28">
        <v>105.44</v>
      </c>
      <c r="H26" s="19" t="s">
        <v>71</v>
      </c>
    </row>
    <row r="27" spans="1:8">
      <c r="A27" s="32"/>
      <c r="B27" s="55" t="s">
        <v>8</v>
      </c>
      <c r="C27" s="79">
        <v>27</v>
      </c>
      <c r="D27" s="17">
        <v>97</v>
      </c>
      <c r="E27" s="19" t="s">
        <v>69</v>
      </c>
      <c r="F27" s="17">
        <v>2225</v>
      </c>
      <c r="G27" s="26">
        <v>856.8</v>
      </c>
      <c r="H27" s="19" t="s">
        <v>70</v>
      </c>
    </row>
    <row r="28" spans="1:8">
      <c r="A28" s="32"/>
      <c r="B28" s="55" t="s">
        <v>8</v>
      </c>
      <c r="C28" s="79">
        <v>27</v>
      </c>
      <c r="D28" s="17">
        <v>92</v>
      </c>
      <c r="E28" s="19" t="s">
        <v>85</v>
      </c>
      <c r="F28" s="17">
        <v>729</v>
      </c>
      <c r="G28" s="26">
        <v>1562</v>
      </c>
      <c r="H28" s="19" t="s">
        <v>86</v>
      </c>
    </row>
    <row r="29" spans="1:8">
      <c r="A29" s="32"/>
      <c r="B29" s="80" t="s">
        <v>8</v>
      </c>
      <c r="C29" s="14">
        <v>27</v>
      </c>
      <c r="D29" s="17">
        <v>88</v>
      </c>
      <c r="E29" s="19" t="s">
        <v>87</v>
      </c>
      <c r="F29" s="17">
        <v>12302324</v>
      </c>
      <c r="G29" s="26">
        <v>4098.3599999999997</v>
      </c>
      <c r="H29" s="19" t="s">
        <v>88</v>
      </c>
    </row>
    <row r="30" spans="1:8">
      <c r="A30" s="121"/>
      <c r="B30" s="122" t="s">
        <v>8</v>
      </c>
      <c r="C30" s="17">
        <v>27</v>
      </c>
      <c r="D30" s="17">
        <v>99</v>
      </c>
      <c r="E30" s="19" t="s">
        <v>87</v>
      </c>
      <c r="F30" s="23">
        <v>12306753</v>
      </c>
      <c r="G30" s="26">
        <v>166.6</v>
      </c>
      <c r="H30" s="115" t="s">
        <v>89</v>
      </c>
    </row>
    <row r="31" spans="1:8">
      <c r="A31" s="54"/>
      <c r="B31" s="55" t="s">
        <v>8</v>
      </c>
      <c r="C31" s="66">
        <v>27</v>
      </c>
      <c r="D31" s="66">
        <v>89</v>
      </c>
      <c r="E31" s="123" t="s">
        <v>87</v>
      </c>
      <c r="F31" s="55">
        <v>12305679</v>
      </c>
      <c r="G31" s="74">
        <v>249.9</v>
      </c>
      <c r="H31" s="56" t="s">
        <v>90</v>
      </c>
    </row>
    <row r="32" spans="1:8">
      <c r="A32" s="54"/>
      <c r="B32" s="55" t="s">
        <v>8</v>
      </c>
      <c r="C32" s="66">
        <v>27</v>
      </c>
      <c r="D32" s="66">
        <v>94</v>
      </c>
      <c r="E32" s="123" t="s">
        <v>91</v>
      </c>
      <c r="F32" s="55">
        <v>47061</v>
      </c>
      <c r="G32" s="74">
        <v>340</v>
      </c>
      <c r="H32" s="56" t="s">
        <v>92</v>
      </c>
    </row>
    <row r="33" spans="1:228">
      <c r="A33" s="106"/>
      <c r="B33" s="88" t="s">
        <v>8</v>
      </c>
      <c r="C33" s="84">
        <v>30</v>
      </c>
      <c r="D33" s="84">
        <v>108</v>
      </c>
      <c r="E33" s="124" t="s">
        <v>83</v>
      </c>
      <c r="F33" s="88">
        <v>23638</v>
      </c>
      <c r="G33" s="125">
        <v>360</v>
      </c>
      <c r="H33" s="115" t="s">
        <v>93</v>
      </c>
    </row>
    <row r="34" spans="1:228">
      <c r="A34" s="106"/>
      <c r="B34" s="88" t="s">
        <v>8</v>
      </c>
      <c r="C34" s="84">
        <v>31</v>
      </c>
      <c r="D34" s="84">
        <v>247</v>
      </c>
      <c r="E34" s="124" t="s">
        <v>59</v>
      </c>
      <c r="F34" s="88" t="s">
        <v>60</v>
      </c>
      <c r="G34" s="125">
        <v>220</v>
      </c>
      <c r="H34" s="115" t="s">
        <v>94</v>
      </c>
    </row>
    <row r="35" spans="1:228" s="34" customFormat="1" ht="13.5" thickBot="1">
      <c r="A35" s="30" t="s">
        <v>27</v>
      </c>
      <c r="B35" s="94"/>
      <c r="C35" s="94"/>
      <c r="D35" s="94"/>
      <c r="E35" s="95"/>
      <c r="F35" s="94"/>
      <c r="G35" s="96">
        <f>SUM(G26:G34)</f>
        <v>7959.0999999999995</v>
      </c>
      <c r="H35" s="116"/>
      <c r="I35" s="40"/>
      <c r="J35" s="40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</row>
    <row r="36" spans="1:228" s="40" customFormat="1">
      <c r="A36" s="43" t="s">
        <v>61</v>
      </c>
      <c r="B36" s="44" t="s">
        <v>8</v>
      </c>
      <c r="C36" s="92">
        <v>30</v>
      </c>
      <c r="D36" s="92">
        <v>109</v>
      </c>
      <c r="E36" s="43" t="s">
        <v>62</v>
      </c>
      <c r="F36" s="92"/>
      <c r="G36" s="93">
        <v>1681.32</v>
      </c>
      <c r="H36" s="98" t="s">
        <v>63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</row>
    <row r="37" spans="1:228" s="40" customFormat="1" ht="13.5" thickBot="1">
      <c r="A37" s="99" t="s">
        <v>64</v>
      </c>
      <c r="B37" s="94"/>
      <c r="C37" s="94"/>
      <c r="D37" s="94"/>
      <c r="E37" s="95"/>
      <c r="F37" s="94"/>
      <c r="G37" s="96">
        <v>1681.32</v>
      </c>
      <c r="H37" s="9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</row>
    <row r="38" spans="1:228" s="31" customFormat="1" ht="13.5" thickBot="1">
      <c r="A38" s="58" t="s">
        <v>73</v>
      </c>
      <c r="B38" s="59"/>
      <c r="C38" s="59"/>
      <c r="D38" s="59"/>
      <c r="E38" s="60"/>
      <c r="F38" s="59"/>
      <c r="G38" s="50">
        <f>G9+G13+G16+G19+G25+G35+G37</f>
        <v>25929.469999999998</v>
      </c>
      <c r="H38" s="6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</row>
    <row r="39" spans="1:228"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2023-02-28T09:47:51Z</dcterms:modified>
</cp:coreProperties>
</file>