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personal!$A$1:$E$37</definedName>
  </definedNames>
  <calcPr calcId="124519"/>
</workbook>
</file>

<file path=xl/calcChain.xml><?xml version="1.0" encoding="utf-8"?>
<calcChain xmlns="http://schemas.openxmlformats.org/spreadsheetml/2006/main">
  <c r="G33" i="2"/>
  <c r="G18"/>
  <c r="G63"/>
  <c r="G51"/>
  <c r="G25"/>
  <c r="D29" i="1"/>
  <c r="D22"/>
  <c r="G60" i="2"/>
  <c r="G13"/>
  <c r="G10"/>
  <c r="G22"/>
  <c r="D35" i="1"/>
  <c r="G57" i="2"/>
  <c r="G54"/>
  <c r="D32" i="1"/>
  <c r="D26"/>
  <c r="D19"/>
  <c r="D16"/>
  <c r="D12"/>
  <c r="D36" l="1"/>
  <c r="G64" i="2"/>
</calcChain>
</file>

<file path=xl/sharedStrings.xml><?xml version="1.0" encoding="utf-8"?>
<sst xmlns="http://schemas.openxmlformats.org/spreadsheetml/2006/main" count="189" uniqueCount="126">
  <si>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</si>
  <si>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</si>
  <si>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</si>
  <si>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</si>
  <si>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</si>
  <si>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</si>
  <si>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</si>
  <si>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</si>
  <si>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</si>
  <si>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</si>
  <si>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</si>
  <si>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</si>
  <si>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</si>
  <si>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</si>
  <si>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</si>
  <si>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</si>
  <si>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</si>
  <si>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</si>
  <si>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</si>
  <si>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</si>
  <si>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</si>
  <si>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</si>
  <si>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</si>
  <si>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</si>
  <si>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</si>
  <si>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</si>
  <si>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</si>
  <si>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</si>
  <si>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</si>
  <si>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</si>
  <si>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</si>
  <si>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</si>
  <si>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</si>
  <si>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</si>
  <si>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</si>
  <si>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</si>
  <si>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</si>
  <si>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</si>
  <si>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</si>
  <si>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</si>
  <si>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</si>
  <si>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</si>
  <si>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</si>
  <si>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</si>
  <si>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</si>
  <si>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</si>
  <si>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</si>
  <si>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</si>
  <si>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</si>
  <si>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</si>
  <si>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</si>
  <si>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</si>
  <si>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</si>
  <si>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</si>
  <si>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</si>
  <si>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</si>
  <si>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</si>
  <si>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</si>
  <si>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</si>
  <si>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</si>
  <si>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</si>
  <si>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</si>
  <si>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</si>
  <si>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</si>
  <si>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</si>
  <si>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</si>
  <si>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</si>
  <si>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</si>
  <si>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</si>
  <si>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Total 20.30.03</t>
  </si>
  <si>
    <t>Subtotal 20.01.01</t>
  </si>
  <si>
    <t>Subtotal 20.01.02</t>
  </si>
  <si>
    <t>Subtotal 20.14</t>
  </si>
  <si>
    <t>Subtotal 20.30.03</t>
  </si>
  <si>
    <t>AJPIS BRAILA</t>
  </si>
  <si>
    <t>CN POSTA ROMANA</t>
  </si>
  <si>
    <t>SOBIS SOLUTIONS SRL</t>
  </si>
  <si>
    <t>cv paza</t>
  </si>
  <si>
    <t>mentenanta</t>
  </si>
  <si>
    <t>servicii POS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</si>
  <si>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</si>
  <si>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</si>
  <si>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</si>
  <si>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</si>
  <si>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</si>
  <si>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</si>
  <si>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</si>
  <si>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</si>
  <si>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Subtotal 10.02.06</t>
  </si>
  <si>
    <t>chelt.comune</t>
  </si>
  <si>
    <t>cv asistenta tehnica soft</t>
  </si>
  <si>
    <t>chelt.telef.fix</t>
  </si>
  <si>
    <t>comision incasari POS</t>
  </si>
  <si>
    <t>DIGI ROMANIA</t>
  </si>
  <si>
    <t>DOSTRAP CLEAN SRL BRAILA</t>
  </si>
  <si>
    <t>chelt.deplasare</t>
  </si>
  <si>
    <t>ASIROM VIG</t>
  </si>
  <si>
    <t>asigurare casco</t>
  </si>
  <si>
    <t>10.01.13</t>
  </si>
  <si>
    <t>Total 10.01.13</t>
  </si>
  <si>
    <t>ROMPETROL SRL</t>
  </si>
  <si>
    <t>bonuri valorice carb.</t>
  </si>
  <si>
    <t>Subtotal 10.01.13</t>
  </si>
  <si>
    <t xml:space="preserve">apa-canal </t>
  </si>
  <si>
    <t>perioada: 01.12 - 31.12.2024</t>
  </si>
  <si>
    <t>Total decembrie 2024</t>
  </si>
  <si>
    <t>decembrie</t>
  </si>
  <si>
    <t>perioada: 01.12- 31.12.2024</t>
  </si>
  <si>
    <t>SPECTRUM SRL BRAILA</t>
  </si>
  <si>
    <t>ch.comune en.electrica</t>
  </si>
  <si>
    <t>ENGIE SA</t>
  </si>
  <si>
    <t>ch.gaze naturale</t>
  </si>
  <si>
    <t>fc.prof.1016</t>
  </si>
  <si>
    <t>serv.postale</t>
  </si>
  <si>
    <t>serv.telefonie</t>
  </si>
  <si>
    <t>CEDAROM TRADE SRL BRAILA</t>
  </si>
  <si>
    <t>rep.imprimanta</t>
  </si>
  <si>
    <t>VIPER SRL BRAILA</t>
  </si>
  <si>
    <t>cv becuri auto</t>
  </si>
  <si>
    <t>PALADE IT THERMO SRL</t>
  </si>
  <si>
    <t>trecere chiller program iarna</t>
  </si>
  <si>
    <t>PFA BOCA IONEL</t>
  </si>
  <si>
    <t>instr.pers.sit.urgenta</t>
  </si>
  <si>
    <t>IUGAFLOR PREST SRL BRAILA</t>
  </si>
  <si>
    <t>serv.vulcanizare</t>
  </si>
  <si>
    <t>MOGOS CATALIN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</si>
</sst>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22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3" fontId="0" fillId="0" borderId="4" xfId="0" applyNumberFormat="1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left"/>
    </xf>
    <xf numFmtId="49" fontId="0" fillId="0" borderId="18" xfId="0" applyNumberFormat="1" applyBorder="1"/>
    <xf numFmtId="1" fontId="0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2" fontId="0" fillId="0" borderId="30" xfId="0" applyNumberForma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D34" sqref="D34"/>
    </sheetView>
  </sheetViews>
  <sheetFormatPr defaultRowHeight="12.75"/>
  <cols>
    <col min="1" max="1" width="21.5703125" customWidth="1"/>
    <col min="2" max="2" width="12.140625" style="3" customWidth="1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104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50</v>
      </c>
      <c r="B9" s="52"/>
      <c r="C9" s="52"/>
      <c r="D9" s="55">
        <v>3621357</v>
      </c>
      <c r="E9" s="52"/>
    </row>
    <row r="10" spans="1:6">
      <c r="A10" s="51" t="s">
        <v>5</v>
      </c>
      <c r="B10" s="28" t="s">
        <v>106</v>
      </c>
      <c r="C10" s="28">
        <v>12</v>
      </c>
      <c r="D10" s="37">
        <v>380000</v>
      </c>
      <c r="E10" s="29" t="s">
        <v>26</v>
      </c>
    </row>
    <row r="11" spans="1:6">
      <c r="A11" s="47"/>
      <c r="B11" s="28" t="s">
        <v>106</v>
      </c>
      <c r="C11" s="17">
        <v>13</v>
      </c>
      <c r="D11" s="48">
        <v>2501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4003858</v>
      </c>
      <c r="E12" s="12"/>
    </row>
    <row r="13" spans="1:6">
      <c r="A13" s="53" t="s">
        <v>51</v>
      </c>
      <c r="B13" s="19"/>
      <c r="C13" s="19"/>
      <c r="D13" s="20">
        <v>364748</v>
      </c>
      <c r="E13" s="18"/>
    </row>
    <row r="14" spans="1:6">
      <c r="A14" s="29" t="s">
        <v>36</v>
      </c>
      <c r="B14" s="28" t="s">
        <v>106</v>
      </c>
      <c r="C14" s="28">
        <v>12</v>
      </c>
      <c r="D14" s="37">
        <v>33534</v>
      </c>
      <c r="E14" s="29" t="s">
        <v>38</v>
      </c>
    </row>
    <row r="15" spans="1:6">
      <c r="A15" s="36"/>
      <c r="B15" s="28" t="s">
        <v>106</v>
      </c>
      <c r="C15" s="17">
        <v>13</v>
      </c>
      <c r="D15" s="37">
        <v>184</v>
      </c>
      <c r="E15" s="29" t="s">
        <v>39</v>
      </c>
    </row>
    <row r="16" spans="1:6" ht="13.5" thickBot="1">
      <c r="A16" s="7" t="s">
        <v>37</v>
      </c>
      <c r="B16" s="9"/>
      <c r="C16" s="9"/>
      <c r="D16" s="16">
        <f>SUM(D13:D15)</f>
        <v>398466</v>
      </c>
      <c r="E16" s="7"/>
    </row>
    <row r="17" spans="1:5">
      <c r="A17" s="53" t="s">
        <v>52</v>
      </c>
      <c r="B17" s="19"/>
      <c r="C17" s="19"/>
      <c r="D17" s="20">
        <v>335239</v>
      </c>
      <c r="E17" s="18"/>
    </row>
    <row r="18" spans="1:5">
      <c r="A18" s="29" t="s">
        <v>33</v>
      </c>
      <c r="B18" s="28" t="s">
        <v>106</v>
      </c>
      <c r="C18" s="28">
        <v>12</v>
      </c>
      <c r="D18" s="37">
        <v>30736</v>
      </c>
      <c r="E18" s="29" t="s">
        <v>34</v>
      </c>
    </row>
    <row r="19" spans="1:5" ht="13.5" thickBot="1">
      <c r="A19" s="7" t="s">
        <v>35</v>
      </c>
      <c r="B19" s="9"/>
      <c r="C19" s="9"/>
      <c r="D19" s="16">
        <f>SUM(D17:D18)</f>
        <v>365975</v>
      </c>
      <c r="E19" s="7"/>
    </row>
    <row r="20" spans="1:5">
      <c r="A20" s="117" t="s">
        <v>102</v>
      </c>
      <c r="B20" s="116"/>
      <c r="C20" s="116"/>
      <c r="D20" s="113">
        <v>1678</v>
      </c>
      <c r="E20" s="115"/>
    </row>
    <row r="21" spans="1:5">
      <c r="A21" s="118" t="s">
        <v>98</v>
      </c>
      <c r="B21" s="28"/>
      <c r="C21" s="28"/>
      <c r="D21" s="37"/>
      <c r="E21" s="29"/>
    </row>
    <row r="22" spans="1:5" ht="13.5" thickBot="1">
      <c r="A22" s="7" t="s">
        <v>99</v>
      </c>
      <c r="B22" s="9"/>
      <c r="C22" s="9"/>
      <c r="D22" s="16">
        <f>SUM(D20:D21)</f>
        <v>1678</v>
      </c>
      <c r="E22" s="7"/>
    </row>
    <row r="23" spans="1:5">
      <c r="A23" s="53" t="s">
        <v>53</v>
      </c>
      <c r="B23" s="19"/>
      <c r="C23" s="19"/>
      <c r="D23" s="20">
        <v>129990</v>
      </c>
      <c r="E23" s="18"/>
    </row>
    <row r="24" spans="1:5">
      <c r="A24" s="29" t="s">
        <v>40</v>
      </c>
      <c r="B24" s="28" t="s">
        <v>106</v>
      </c>
      <c r="C24" s="28">
        <v>12</v>
      </c>
      <c r="D24" s="37">
        <v>9442</v>
      </c>
      <c r="E24" s="29" t="s">
        <v>41</v>
      </c>
    </row>
    <row r="25" spans="1:5">
      <c r="A25" s="29"/>
      <c r="B25" s="28" t="s">
        <v>106</v>
      </c>
      <c r="C25" s="17">
        <v>13</v>
      </c>
      <c r="D25" s="37">
        <v>202</v>
      </c>
      <c r="E25" s="29" t="s">
        <v>42</v>
      </c>
    </row>
    <row r="26" spans="1:5" s="15" customFormat="1" ht="13.5" thickBot="1">
      <c r="A26" s="7" t="s">
        <v>43</v>
      </c>
      <c r="B26" s="9"/>
      <c r="C26" s="9"/>
      <c r="D26" s="16">
        <f>SUM(D23:D25)</f>
        <v>139634</v>
      </c>
      <c r="E26" s="7"/>
    </row>
    <row r="27" spans="1:5" s="15" customFormat="1">
      <c r="A27" s="53" t="s">
        <v>54</v>
      </c>
      <c r="B27" s="19"/>
      <c r="C27" s="19"/>
      <c r="D27" s="20">
        <v>69174</v>
      </c>
      <c r="E27" s="18"/>
    </row>
    <row r="28" spans="1:5" s="15" customFormat="1">
      <c r="A28" s="29" t="s">
        <v>27</v>
      </c>
      <c r="B28" s="28"/>
      <c r="C28" s="28"/>
      <c r="D28" s="37">
        <v>0</v>
      </c>
      <c r="E28" s="29"/>
    </row>
    <row r="29" spans="1:5" s="15" customFormat="1" ht="13.5" thickBot="1">
      <c r="A29" s="7" t="s">
        <v>28</v>
      </c>
      <c r="B29" s="9"/>
      <c r="C29" s="9"/>
      <c r="D29" s="16">
        <f>SUM(D27:D28)</f>
        <v>69174</v>
      </c>
      <c r="E29" s="7"/>
    </row>
    <row r="30" spans="1:5" s="15" customFormat="1">
      <c r="A30" s="53" t="s">
        <v>55</v>
      </c>
      <c r="B30" s="19"/>
      <c r="C30" s="19"/>
      <c r="D30" s="20">
        <v>100920</v>
      </c>
      <c r="E30" s="18"/>
    </row>
    <row r="31" spans="1:5">
      <c r="A31" s="27" t="s">
        <v>32</v>
      </c>
      <c r="B31" s="28" t="s">
        <v>106</v>
      </c>
      <c r="C31" s="34">
        <v>12</v>
      </c>
      <c r="D31" s="37">
        <v>10273</v>
      </c>
      <c r="E31" s="29" t="s">
        <v>31</v>
      </c>
    </row>
    <row r="32" spans="1:5" ht="13.5" thickBot="1">
      <c r="A32" s="7" t="s">
        <v>30</v>
      </c>
      <c r="B32" s="40"/>
      <c r="C32" s="40"/>
      <c r="D32" s="16">
        <f>SUM(D30:D31)</f>
        <v>111193</v>
      </c>
      <c r="E32" s="54"/>
    </row>
    <row r="33" spans="1:5">
      <c r="A33" s="53" t="s">
        <v>88</v>
      </c>
      <c r="B33" s="88"/>
      <c r="C33" s="100"/>
      <c r="D33" s="113">
        <v>62400</v>
      </c>
      <c r="E33" s="103"/>
    </row>
    <row r="34" spans="1:5">
      <c r="A34" s="107" t="s">
        <v>86</v>
      </c>
      <c r="B34" s="28"/>
      <c r="C34" s="34"/>
      <c r="D34" s="37">
        <v>0</v>
      </c>
      <c r="E34" s="43"/>
    </row>
    <row r="35" spans="1:5" ht="13.5" thickBot="1">
      <c r="A35" s="12" t="s">
        <v>87</v>
      </c>
      <c r="B35" s="104"/>
      <c r="C35" s="104"/>
      <c r="D35" s="105">
        <f>SUM(D33:D34)</f>
        <v>62400</v>
      </c>
      <c r="E35" s="106"/>
    </row>
    <row r="36" spans="1:5" ht="13.5" thickBot="1">
      <c r="A36" s="23" t="s">
        <v>105</v>
      </c>
      <c r="B36" s="24"/>
      <c r="C36" s="24"/>
      <c r="D36" s="25">
        <f>D12+D16+D19+D22+D26+D29+D32+D35</f>
        <v>5152378</v>
      </c>
      <c r="E36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5"/>
  <sheetViews>
    <sheetView tabSelected="1" topLeftCell="A25" workbookViewId="0">
      <selection activeCell="G64" sqref="G64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20" t="s">
        <v>7</v>
      </c>
      <c r="B1" s="120"/>
      <c r="C1" s="120"/>
      <c r="D1" s="120"/>
      <c r="E1" s="120"/>
      <c r="F1" s="120"/>
      <c r="G1" s="120"/>
      <c r="H1" s="1"/>
    </row>
    <row r="3" spans="1:30">
      <c r="A3" s="120" t="s">
        <v>9</v>
      </c>
      <c r="B3" s="120"/>
      <c r="C3" s="120"/>
      <c r="D3" s="120"/>
      <c r="E3" s="120"/>
      <c r="F3" s="120"/>
      <c r="G3" s="120"/>
      <c r="H3" s="1"/>
      <c r="I3" s="1"/>
    </row>
    <row r="4" spans="1:30">
      <c r="A4" s="120" t="s">
        <v>11</v>
      </c>
      <c r="B4" s="120"/>
      <c r="C4" s="120"/>
      <c r="D4" s="120"/>
      <c r="E4" s="120"/>
      <c r="F4" s="120"/>
      <c r="G4" s="120"/>
      <c r="H4" s="1"/>
      <c r="J4" s="2"/>
    </row>
    <row r="5" spans="1:30">
      <c r="A5" s="120" t="s">
        <v>107</v>
      </c>
      <c r="B5" s="120"/>
      <c r="C5" s="120"/>
      <c r="D5" s="120"/>
      <c r="E5" s="120"/>
      <c r="F5" s="120"/>
      <c r="G5" s="120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70</v>
      </c>
      <c r="B8" s="66"/>
      <c r="C8" s="66"/>
      <c r="D8" s="82"/>
      <c r="E8" s="82"/>
      <c r="F8" s="82"/>
      <c r="G8" s="83">
        <v>23488.05</v>
      </c>
      <c r="H8" s="66"/>
    </row>
    <row r="9" spans="1:30" s="32" customFormat="1">
      <c r="A9" s="56" t="s">
        <v>61</v>
      </c>
      <c r="B9" s="28"/>
      <c r="C9" s="88"/>
      <c r="D9" s="108"/>
      <c r="E9" s="109"/>
      <c r="F9" s="108"/>
      <c r="G9" s="110"/>
      <c r="H9" s="111"/>
    </row>
    <row r="10" spans="1:30" s="32" customFormat="1" ht="13.5" thickBot="1">
      <c r="A10" s="7" t="s">
        <v>62</v>
      </c>
      <c r="B10" s="71"/>
      <c r="C10" s="71"/>
      <c r="D10" s="72"/>
      <c r="E10" s="72"/>
      <c r="F10" s="72"/>
      <c r="G10" s="75">
        <f>SUM(G8:G9)</f>
        <v>23488.05</v>
      </c>
      <c r="H10" s="73"/>
    </row>
    <row r="11" spans="1:30" s="32" customFormat="1">
      <c r="A11" s="53" t="s">
        <v>71</v>
      </c>
      <c r="B11" s="85"/>
      <c r="C11" s="85"/>
      <c r="D11" s="86"/>
      <c r="E11" s="86"/>
      <c r="F11" s="86"/>
      <c r="G11" s="60">
        <v>2096.86</v>
      </c>
      <c r="H11" s="87"/>
    </row>
    <row r="12" spans="1:30" s="32" customFormat="1">
      <c r="A12" s="56" t="s">
        <v>63</v>
      </c>
      <c r="B12" s="28" t="s">
        <v>106</v>
      </c>
      <c r="C12" s="34">
        <v>20</v>
      </c>
      <c r="D12" s="67">
        <v>1426</v>
      </c>
      <c r="E12" s="68" t="s">
        <v>108</v>
      </c>
      <c r="F12" s="67">
        <v>2280</v>
      </c>
      <c r="G12" s="69">
        <v>494.45</v>
      </c>
      <c r="H12" s="70"/>
    </row>
    <row r="13" spans="1:30" s="32" customFormat="1" ht="13.5" thickBot="1">
      <c r="A13" s="7" t="s">
        <v>64</v>
      </c>
      <c r="B13" s="40"/>
      <c r="C13" s="40"/>
      <c r="D13" s="74"/>
      <c r="E13" s="74"/>
      <c r="F13" s="74"/>
      <c r="G13" s="75">
        <f>SUM(G11:G12)</f>
        <v>2591.31</v>
      </c>
      <c r="H13" s="76"/>
    </row>
    <row r="14" spans="1:30" s="33" customFormat="1">
      <c r="A14" s="52" t="s">
        <v>56</v>
      </c>
      <c r="B14" s="38"/>
      <c r="C14" s="38"/>
      <c r="D14" s="57"/>
      <c r="E14" s="57"/>
      <c r="F14" s="57"/>
      <c r="G14" s="60">
        <v>65466.25</v>
      </c>
      <c r="H14" s="38"/>
    </row>
    <row r="15" spans="1:30">
      <c r="A15" s="27" t="s">
        <v>16</v>
      </c>
      <c r="B15" s="28" t="s">
        <v>106</v>
      </c>
      <c r="C15" s="34">
        <v>17</v>
      </c>
      <c r="D15" s="34">
        <v>1415</v>
      </c>
      <c r="E15" s="29" t="s">
        <v>74</v>
      </c>
      <c r="F15" s="34">
        <v>25322</v>
      </c>
      <c r="G15" s="35">
        <v>140.79</v>
      </c>
      <c r="H15" s="43" t="s">
        <v>109</v>
      </c>
    </row>
    <row r="16" spans="1:30">
      <c r="A16" s="91"/>
      <c r="B16" s="28" t="s">
        <v>106</v>
      </c>
      <c r="C16" s="88">
        <v>20</v>
      </c>
      <c r="D16" s="88">
        <v>1440</v>
      </c>
      <c r="E16" s="29" t="s">
        <v>110</v>
      </c>
      <c r="F16" s="88">
        <v>10144623699</v>
      </c>
      <c r="G16" s="89">
        <v>1233.75</v>
      </c>
      <c r="H16" s="93" t="s">
        <v>111</v>
      </c>
    </row>
    <row r="17" spans="1:8">
      <c r="A17" s="91"/>
      <c r="B17" s="90" t="s">
        <v>106</v>
      </c>
      <c r="C17" s="88">
        <v>20</v>
      </c>
      <c r="D17" s="88">
        <v>1441</v>
      </c>
      <c r="E17" s="29" t="s">
        <v>110</v>
      </c>
      <c r="F17" s="88">
        <v>10144623699</v>
      </c>
      <c r="G17" s="89">
        <v>4639.8999999999996</v>
      </c>
      <c r="H17" s="93" t="s">
        <v>111</v>
      </c>
    </row>
    <row r="18" spans="1:8" ht="13.5" thickBot="1">
      <c r="A18" s="7" t="s">
        <v>17</v>
      </c>
      <c r="B18" s="40"/>
      <c r="C18" s="40"/>
      <c r="D18" s="40"/>
      <c r="E18" s="41"/>
      <c r="F18" s="40"/>
      <c r="G18" s="42">
        <f>SUM(G14:G17)</f>
        <v>71480.689999999988</v>
      </c>
      <c r="H18" s="54"/>
    </row>
    <row r="19" spans="1:8">
      <c r="A19" s="53" t="s">
        <v>57</v>
      </c>
      <c r="B19" s="38"/>
      <c r="C19" s="38"/>
      <c r="D19" s="38"/>
      <c r="E19" s="58"/>
      <c r="F19" s="38"/>
      <c r="G19" s="39">
        <v>6441.96</v>
      </c>
      <c r="H19" s="59"/>
    </row>
    <row r="20" spans="1:8">
      <c r="A20" s="27" t="s">
        <v>18</v>
      </c>
      <c r="B20" s="28" t="s">
        <v>106</v>
      </c>
      <c r="C20" s="34">
        <v>20</v>
      </c>
      <c r="D20" s="34">
        <v>1438</v>
      </c>
      <c r="E20" s="29" t="s">
        <v>19</v>
      </c>
      <c r="F20" s="34">
        <v>109495</v>
      </c>
      <c r="G20" s="35">
        <v>58.04</v>
      </c>
      <c r="H20" s="29" t="s">
        <v>103</v>
      </c>
    </row>
    <row r="21" spans="1:8">
      <c r="A21" s="91"/>
      <c r="B21" s="28" t="s">
        <v>106</v>
      </c>
      <c r="C21" s="88">
        <v>20</v>
      </c>
      <c r="D21" s="88">
        <v>1439</v>
      </c>
      <c r="E21" s="84" t="s">
        <v>19</v>
      </c>
      <c r="F21" s="90">
        <v>109485</v>
      </c>
      <c r="G21" s="89">
        <v>374.66</v>
      </c>
      <c r="H21" s="84" t="s">
        <v>20</v>
      </c>
    </row>
    <row r="22" spans="1:8" ht="13.5" thickBot="1">
      <c r="A22" s="7" t="s">
        <v>21</v>
      </c>
      <c r="B22" s="40"/>
      <c r="C22" s="40"/>
      <c r="D22" s="40"/>
      <c r="E22" s="41"/>
      <c r="F22" s="40"/>
      <c r="G22" s="42">
        <f>SUM(G19:G21)</f>
        <v>6874.66</v>
      </c>
      <c r="H22" s="54"/>
    </row>
    <row r="23" spans="1:8">
      <c r="A23" s="53" t="s">
        <v>58</v>
      </c>
      <c r="B23" s="38"/>
      <c r="C23" s="38"/>
      <c r="D23" s="38"/>
      <c r="E23" s="58"/>
      <c r="F23" s="38"/>
      <c r="G23" s="39">
        <v>41676</v>
      </c>
      <c r="H23" s="59"/>
    </row>
    <row r="24" spans="1:8">
      <c r="A24" s="56" t="s">
        <v>44</v>
      </c>
      <c r="B24" s="28" t="s">
        <v>106</v>
      </c>
      <c r="C24" s="88">
        <v>20</v>
      </c>
      <c r="D24" s="88">
        <v>1425</v>
      </c>
      <c r="E24" s="84" t="s">
        <v>100</v>
      </c>
      <c r="F24" s="90" t="s">
        <v>112</v>
      </c>
      <c r="G24" s="89">
        <v>2500</v>
      </c>
      <c r="H24" s="93" t="s">
        <v>101</v>
      </c>
    </row>
    <row r="25" spans="1:8" ht="13.5" thickBot="1">
      <c r="A25" s="7" t="s">
        <v>45</v>
      </c>
      <c r="B25" s="40"/>
      <c r="C25" s="40"/>
      <c r="D25" s="40"/>
      <c r="E25" s="41"/>
      <c r="F25" s="40"/>
      <c r="G25" s="42">
        <f>SUM(G23:G24)</f>
        <v>44176</v>
      </c>
      <c r="H25" s="54"/>
    </row>
    <row r="26" spans="1:8">
      <c r="A26" s="53" t="s">
        <v>59</v>
      </c>
      <c r="B26" s="38"/>
      <c r="C26" s="38"/>
      <c r="D26" s="38"/>
      <c r="E26" s="58"/>
      <c r="F26" s="38"/>
      <c r="G26" s="39">
        <v>15216.76</v>
      </c>
      <c r="H26" s="59"/>
    </row>
    <row r="27" spans="1:8">
      <c r="A27" s="27" t="s">
        <v>22</v>
      </c>
      <c r="B27" s="28" t="s">
        <v>106</v>
      </c>
      <c r="C27" s="38">
        <v>17</v>
      </c>
      <c r="D27" s="38">
        <v>1416</v>
      </c>
      <c r="E27" s="29" t="s">
        <v>93</v>
      </c>
      <c r="F27" s="119">
        <v>82027493</v>
      </c>
      <c r="G27" s="39">
        <v>26</v>
      </c>
      <c r="H27" s="29" t="s">
        <v>65</v>
      </c>
    </row>
    <row r="28" spans="1:8">
      <c r="A28" s="27"/>
      <c r="B28" s="28" t="s">
        <v>106</v>
      </c>
      <c r="C28" s="38">
        <v>17</v>
      </c>
      <c r="D28" s="38">
        <v>1417</v>
      </c>
      <c r="E28" s="29" t="s">
        <v>93</v>
      </c>
      <c r="F28" s="119">
        <v>82027493</v>
      </c>
      <c r="G28" s="35">
        <v>332.94</v>
      </c>
      <c r="H28" s="29" t="s">
        <v>29</v>
      </c>
    </row>
    <row r="29" spans="1:8">
      <c r="A29" s="27"/>
      <c r="B29" s="28" t="s">
        <v>106</v>
      </c>
      <c r="C29" s="88">
        <v>17</v>
      </c>
      <c r="D29" s="88">
        <v>1418</v>
      </c>
      <c r="E29" s="29" t="s">
        <v>93</v>
      </c>
      <c r="F29" s="119">
        <v>82027493</v>
      </c>
      <c r="G29" s="89">
        <v>119</v>
      </c>
      <c r="H29" s="84" t="s">
        <v>91</v>
      </c>
    </row>
    <row r="30" spans="1:8">
      <c r="A30" s="29"/>
      <c r="B30" s="28" t="s">
        <v>106</v>
      </c>
      <c r="C30" s="34">
        <v>20</v>
      </c>
      <c r="D30" s="34">
        <v>1443</v>
      </c>
      <c r="E30" s="29" t="s">
        <v>75</v>
      </c>
      <c r="F30" s="112">
        <v>26227</v>
      </c>
      <c r="G30" s="89">
        <v>284</v>
      </c>
      <c r="H30" s="84" t="s">
        <v>113</v>
      </c>
    </row>
    <row r="31" spans="1:8">
      <c r="A31" s="27"/>
      <c r="B31" s="28" t="s">
        <v>106</v>
      </c>
      <c r="C31" s="34">
        <v>20</v>
      </c>
      <c r="D31" s="34">
        <v>1444</v>
      </c>
      <c r="E31" s="84" t="s">
        <v>75</v>
      </c>
      <c r="F31" s="112">
        <v>26227</v>
      </c>
      <c r="G31" s="89">
        <v>828.5</v>
      </c>
      <c r="H31" s="84" t="s">
        <v>113</v>
      </c>
    </row>
    <row r="32" spans="1:8">
      <c r="A32" s="91"/>
      <c r="B32" s="90" t="s">
        <v>106</v>
      </c>
      <c r="C32" s="88">
        <v>20</v>
      </c>
      <c r="D32" s="88">
        <v>1445</v>
      </c>
      <c r="E32" s="84" t="s">
        <v>93</v>
      </c>
      <c r="F32" s="119">
        <v>82027493</v>
      </c>
      <c r="G32" s="89">
        <v>166.62</v>
      </c>
      <c r="H32" s="84" t="s">
        <v>114</v>
      </c>
    </row>
    <row r="33" spans="1:8" ht="13.5" thickBot="1">
      <c r="A33" s="7" t="s">
        <v>23</v>
      </c>
      <c r="B33" s="40"/>
      <c r="C33" s="40"/>
      <c r="D33" s="40"/>
      <c r="E33" s="41"/>
      <c r="F33" s="40"/>
      <c r="G33" s="42">
        <f>SUM(G26:G32)</f>
        <v>16973.82</v>
      </c>
      <c r="H33" s="54"/>
    </row>
    <row r="34" spans="1:8">
      <c r="A34" s="53" t="s">
        <v>60</v>
      </c>
      <c r="B34" s="38"/>
      <c r="C34" s="38"/>
      <c r="D34" s="38"/>
      <c r="E34" s="58"/>
      <c r="F34" s="38"/>
      <c r="G34" s="39">
        <v>130427.93</v>
      </c>
      <c r="H34" s="59"/>
    </row>
    <row r="35" spans="1:8">
      <c r="A35" s="27" t="s">
        <v>24</v>
      </c>
      <c r="B35" s="28" t="s">
        <v>106</v>
      </c>
      <c r="C35" s="38">
        <v>19</v>
      </c>
      <c r="D35" s="38">
        <v>1420</v>
      </c>
      <c r="E35" s="18" t="s">
        <v>74</v>
      </c>
      <c r="F35" s="38">
        <v>25322</v>
      </c>
      <c r="G35" s="39">
        <v>48.22</v>
      </c>
      <c r="H35" s="114" t="s">
        <v>89</v>
      </c>
    </row>
    <row r="36" spans="1:8">
      <c r="A36" s="27"/>
      <c r="B36" s="28" t="s">
        <v>106</v>
      </c>
      <c r="C36" s="88">
        <v>19</v>
      </c>
      <c r="D36" s="88">
        <v>1421</v>
      </c>
      <c r="E36" s="92" t="s">
        <v>74</v>
      </c>
      <c r="F36" s="90">
        <v>25322</v>
      </c>
      <c r="G36" s="89">
        <v>166.35</v>
      </c>
      <c r="H36" s="84" t="s">
        <v>89</v>
      </c>
    </row>
    <row r="37" spans="1:8">
      <c r="A37" s="91"/>
      <c r="B37" s="28" t="s">
        <v>106</v>
      </c>
      <c r="C37" s="88">
        <v>19</v>
      </c>
      <c r="D37" s="88">
        <v>1422</v>
      </c>
      <c r="E37" s="92" t="s">
        <v>49</v>
      </c>
      <c r="F37" s="90">
        <v>6060033797</v>
      </c>
      <c r="G37" s="89">
        <v>30</v>
      </c>
      <c r="H37" s="84" t="s">
        <v>92</v>
      </c>
    </row>
    <row r="38" spans="1:8">
      <c r="A38" s="91"/>
      <c r="B38" s="28" t="s">
        <v>106</v>
      </c>
      <c r="C38" s="88">
        <v>19</v>
      </c>
      <c r="D38" s="88">
        <v>1423</v>
      </c>
      <c r="E38" s="92" t="s">
        <v>49</v>
      </c>
      <c r="F38" s="90">
        <v>6060033797</v>
      </c>
      <c r="G38" s="89">
        <v>1.8</v>
      </c>
      <c r="H38" s="84" t="s">
        <v>79</v>
      </c>
    </row>
    <row r="39" spans="1:8">
      <c r="A39" s="91"/>
      <c r="B39" s="28" t="s">
        <v>106</v>
      </c>
      <c r="C39" s="88">
        <v>20</v>
      </c>
      <c r="D39" s="88">
        <v>1424</v>
      </c>
      <c r="E39" s="92" t="s">
        <v>115</v>
      </c>
      <c r="F39" s="90">
        <v>50718</v>
      </c>
      <c r="G39" s="89">
        <v>210</v>
      </c>
      <c r="H39" s="84" t="s">
        <v>116</v>
      </c>
    </row>
    <row r="40" spans="1:8">
      <c r="A40" s="91"/>
      <c r="B40" s="28" t="s">
        <v>106</v>
      </c>
      <c r="C40" s="88">
        <v>20</v>
      </c>
      <c r="D40" s="88">
        <v>1427</v>
      </c>
      <c r="E40" s="92" t="s">
        <v>117</v>
      </c>
      <c r="F40" s="90">
        <v>282133</v>
      </c>
      <c r="G40" s="89">
        <v>458</v>
      </c>
      <c r="H40" s="84" t="s">
        <v>118</v>
      </c>
    </row>
    <row r="41" spans="1:8">
      <c r="A41" s="91"/>
      <c r="B41" s="28" t="s">
        <v>106</v>
      </c>
      <c r="C41" s="88">
        <v>20</v>
      </c>
      <c r="D41" s="88">
        <v>1428</v>
      </c>
      <c r="E41" s="92" t="s">
        <v>119</v>
      </c>
      <c r="F41" s="90">
        <v>384</v>
      </c>
      <c r="G41" s="89">
        <v>400</v>
      </c>
      <c r="H41" s="84" t="s">
        <v>120</v>
      </c>
    </row>
    <row r="42" spans="1:8">
      <c r="A42" s="91"/>
      <c r="B42" s="28" t="s">
        <v>106</v>
      </c>
      <c r="C42" s="88">
        <v>20</v>
      </c>
      <c r="D42" s="88">
        <v>1429</v>
      </c>
      <c r="E42" s="92" t="s">
        <v>121</v>
      </c>
      <c r="F42" s="90">
        <v>4468</v>
      </c>
      <c r="G42" s="89">
        <v>200</v>
      </c>
      <c r="H42" s="84" t="s">
        <v>122</v>
      </c>
    </row>
    <row r="43" spans="1:8">
      <c r="A43" s="91"/>
      <c r="B43" s="28" t="s">
        <v>106</v>
      </c>
      <c r="C43" s="88">
        <v>20</v>
      </c>
      <c r="D43" s="88">
        <v>1431</v>
      </c>
      <c r="E43" s="92" t="s">
        <v>76</v>
      </c>
      <c r="F43" s="90">
        <v>30483</v>
      </c>
      <c r="G43" s="89">
        <v>1071</v>
      </c>
      <c r="H43" s="84" t="s">
        <v>90</v>
      </c>
    </row>
    <row r="44" spans="1:8">
      <c r="A44" s="27"/>
      <c r="B44" s="28" t="s">
        <v>106</v>
      </c>
      <c r="C44" s="88">
        <v>20</v>
      </c>
      <c r="D44" s="88">
        <v>1432</v>
      </c>
      <c r="E44" s="92" t="s">
        <v>47</v>
      </c>
      <c r="F44" s="90">
        <v>22458209</v>
      </c>
      <c r="G44" s="121">
        <v>5795.68</v>
      </c>
      <c r="H44" s="84" t="s">
        <v>77</v>
      </c>
    </row>
    <row r="45" spans="1:8">
      <c r="B45" s="28" t="s">
        <v>106</v>
      </c>
      <c r="C45" s="34">
        <v>20</v>
      </c>
      <c r="D45" s="34">
        <v>1433</v>
      </c>
      <c r="E45" s="92" t="s">
        <v>47</v>
      </c>
      <c r="F45" s="28">
        <v>22462441</v>
      </c>
      <c r="G45" s="35">
        <v>183.26</v>
      </c>
      <c r="H45" s="29" t="s">
        <v>78</v>
      </c>
    </row>
    <row r="46" spans="1:8">
      <c r="A46" s="91"/>
      <c r="B46" s="28" t="s">
        <v>106</v>
      </c>
      <c r="C46" s="88">
        <v>20</v>
      </c>
      <c r="D46" s="88">
        <v>1434</v>
      </c>
      <c r="E46" s="92" t="s">
        <v>47</v>
      </c>
      <c r="F46" s="90">
        <v>22462441</v>
      </c>
      <c r="G46" s="89">
        <v>18.329999999999998</v>
      </c>
      <c r="H46" s="84" t="s">
        <v>78</v>
      </c>
    </row>
    <row r="47" spans="1:8">
      <c r="A47" s="91"/>
      <c r="B47" s="28" t="s">
        <v>106</v>
      </c>
      <c r="C47" s="88">
        <v>20</v>
      </c>
      <c r="D47" s="88">
        <v>1436</v>
      </c>
      <c r="E47" s="44" t="s">
        <v>47</v>
      </c>
      <c r="F47" s="90">
        <v>22462771</v>
      </c>
      <c r="G47" s="89">
        <v>314.16000000000003</v>
      </c>
      <c r="H47" s="84" t="s">
        <v>48</v>
      </c>
    </row>
    <row r="48" spans="1:8">
      <c r="A48" s="91"/>
      <c r="B48" s="28" t="s">
        <v>106</v>
      </c>
      <c r="C48" s="88">
        <v>20</v>
      </c>
      <c r="D48" s="88">
        <v>1437</v>
      </c>
      <c r="E48" s="44" t="s">
        <v>47</v>
      </c>
      <c r="F48" s="90">
        <v>22462771</v>
      </c>
      <c r="G48" s="89">
        <v>31.42</v>
      </c>
      <c r="H48" s="84" t="s">
        <v>48</v>
      </c>
    </row>
    <row r="49" spans="1:228">
      <c r="A49" s="91"/>
      <c r="B49" s="28" t="s">
        <v>106</v>
      </c>
      <c r="C49" s="88">
        <v>20</v>
      </c>
      <c r="D49" s="88">
        <v>1442</v>
      </c>
      <c r="E49" s="92" t="s">
        <v>94</v>
      </c>
      <c r="F49" s="90">
        <v>835</v>
      </c>
      <c r="G49" s="89">
        <v>2380</v>
      </c>
      <c r="H49" s="84" t="s">
        <v>46</v>
      </c>
    </row>
    <row r="50" spans="1:228">
      <c r="A50" s="91"/>
      <c r="B50" s="28" t="s">
        <v>106</v>
      </c>
      <c r="C50" s="88">
        <v>24</v>
      </c>
      <c r="D50" s="88">
        <v>1449</v>
      </c>
      <c r="E50" s="92" t="s">
        <v>123</v>
      </c>
      <c r="F50" s="90">
        <v>182</v>
      </c>
      <c r="G50" s="89">
        <v>1140</v>
      </c>
      <c r="H50" s="84" t="s">
        <v>124</v>
      </c>
    </row>
    <row r="51" spans="1:228" s="10" customFormat="1" ht="13.5" thickBot="1">
      <c r="A51" s="7" t="s">
        <v>25</v>
      </c>
      <c r="B51" s="40"/>
      <c r="C51" s="40"/>
      <c r="D51" s="40"/>
      <c r="E51" s="41"/>
      <c r="F51" s="40"/>
      <c r="G51" s="42">
        <f>SUM(G34:G50)</f>
        <v>142876.15</v>
      </c>
      <c r="H51" s="54"/>
      <c r="I51" s="15"/>
      <c r="J51" s="1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52" t="s">
        <v>72</v>
      </c>
      <c r="B52" s="38"/>
      <c r="C52" s="38"/>
      <c r="D52" s="38"/>
      <c r="E52" s="58"/>
      <c r="F52" s="38"/>
      <c r="G52" s="39">
        <v>2359.6999999999998</v>
      </c>
      <c r="H52" s="5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27" t="s">
        <v>66</v>
      </c>
      <c r="B53" s="28"/>
      <c r="C53" s="34"/>
      <c r="D53" s="34"/>
      <c r="E53" s="29"/>
      <c r="F53" s="34"/>
      <c r="G53" s="35">
        <v>0</v>
      </c>
      <c r="H53" s="4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 ht="13.5" thickBot="1">
      <c r="A54" s="7" t="s">
        <v>67</v>
      </c>
      <c r="B54" s="40"/>
      <c r="C54" s="40"/>
      <c r="D54" s="40"/>
      <c r="E54" s="41"/>
      <c r="F54" s="40"/>
      <c r="G54" s="42">
        <f>SUM(G52:G53)</f>
        <v>2359.6999999999998</v>
      </c>
      <c r="H54" s="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53" t="s">
        <v>84</v>
      </c>
      <c r="B55" s="100"/>
      <c r="C55" s="100"/>
      <c r="D55" s="100"/>
      <c r="E55" s="101"/>
      <c r="F55" s="100"/>
      <c r="G55" s="102">
        <v>627</v>
      </c>
      <c r="H55" s="10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98" t="s">
        <v>82</v>
      </c>
      <c r="B56" s="28"/>
      <c r="C56" s="34"/>
      <c r="D56" s="34"/>
      <c r="E56" s="29"/>
      <c r="F56" s="34"/>
      <c r="G56" s="35">
        <v>0</v>
      </c>
      <c r="H56" s="4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 ht="13.5" thickBot="1">
      <c r="A57" s="99" t="s">
        <v>83</v>
      </c>
      <c r="B57" s="40"/>
      <c r="C57" s="40"/>
      <c r="D57" s="40"/>
      <c r="E57" s="41"/>
      <c r="F57" s="40"/>
      <c r="G57" s="42">
        <f>SUM(G55:G56)</f>
        <v>627</v>
      </c>
      <c r="H57" s="54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>
      <c r="A58" s="53" t="s">
        <v>85</v>
      </c>
      <c r="B58" s="100"/>
      <c r="C58" s="38"/>
      <c r="D58" s="38"/>
      <c r="E58" s="58"/>
      <c r="F58" s="38"/>
      <c r="G58" s="39">
        <v>975.6</v>
      </c>
      <c r="H58" s="59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>
      <c r="A59" s="98" t="s">
        <v>81</v>
      </c>
      <c r="B59" s="28" t="s">
        <v>106</v>
      </c>
      <c r="C59" s="34">
        <v>20</v>
      </c>
      <c r="D59" s="34">
        <v>1446</v>
      </c>
      <c r="E59" s="29" t="s">
        <v>125</v>
      </c>
      <c r="F59" s="34">
        <v>1719</v>
      </c>
      <c r="G59" s="35">
        <v>234.88</v>
      </c>
      <c r="H59" s="43" t="s">
        <v>95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94" customFormat="1" ht="13.5" thickBot="1">
      <c r="A60" s="97" t="s">
        <v>80</v>
      </c>
      <c r="B60" s="41"/>
      <c r="C60" s="41"/>
      <c r="D60" s="41"/>
      <c r="E60" s="41"/>
      <c r="F60" s="41"/>
      <c r="G60" s="42">
        <f>SUM(G58:G59)</f>
        <v>1210.48</v>
      </c>
      <c r="H60" s="41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  <c r="FG60" s="95"/>
      <c r="FH60" s="95"/>
      <c r="FI60" s="95"/>
      <c r="FJ60" s="95"/>
      <c r="FK60" s="95"/>
      <c r="FL60" s="95"/>
      <c r="FM60" s="95"/>
      <c r="FN60" s="95"/>
      <c r="FO60" s="95"/>
      <c r="FP60" s="95"/>
      <c r="FQ60" s="95"/>
      <c r="FR60" s="95"/>
      <c r="FS60" s="95"/>
      <c r="FT60" s="95"/>
      <c r="FU60" s="95"/>
      <c r="FV60" s="95"/>
      <c r="FW60" s="95"/>
      <c r="FX60" s="95"/>
      <c r="FY60" s="95"/>
      <c r="FZ60" s="95"/>
      <c r="GA60" s="95"/>
      <c r="GB60" s="95"/>
      <c r="GC60" s="95"/>
      <c r="GD60" s="95"/>
      <c r="GE60" s="95"/>
      <c r="GF60" s="95"/>
      <c r="GG60" s="95"/>
      <c r="GH60" s="95"/>
      <c r="GI60" s="95"/>
      <c r="GJ60" s="95"/>
      <c r="GK60" s="95"/>
      <c r="GL60" s="95"/>
      <c r="GM60" s="95"/>
      <c r="GN60" s="95"/>
      <c r="GO60" s="95"/>
      <c r="GP60" s="95"/>
      <c r="GQ60" s="95"/>
      <c r="GR60" s="95"/>
      <c r="GS60" s="95"/>
      <c r="GT60" s="95"/>
      <c r="GU60" s="95"/>
      <c r="GV60" s="95"/>
      <c r="GW60" s="95"/>
      <c r="GX60" s="95"/>
      <c r="GY60" s="95"/>
      <c r="GZ60" s="95"/>
      <c r="HA60" s="95"/>
      <c r="HB60" s="95"/>
      <c r="HC60" s="95"/>
      <c r="HD60" s="95"/>
      <c r="HE60" s="95"/>
      <c r="HF60" s="95"/>
      <c r="HG60" s="95"/>
      <c r="HH60" s="95"/>
      <c r="HI60" s="95"/>
      <c r="HJ60" s="95"/>
      <c r="HK60" s="95"/>
      <c r="HL60" s="95"/>
      <c r="HM60" s="95"/>
      <c r="HN60" s="95"/>
      <c r="HO60" s="95"/>
      <c r="HP60" s="95"/>
      <c r="HQ60" s="95"/>
      <c r="HR60" s="95"/>
      <c r="HS60" s="95"/>
      <c r="HT60" s="95"/>
    </row>
    <row r="61" spans="1:228" s="15" customFormat="1">
      <c r="A61" s="52" t="s">
        <v>73</v>
      </c>
      <c r="B61" s="34"/>
      <c r="C61" s="34"/>
      <c r="D61" s="34"/>
      <c r="E61" s="36"/>
      <c r="F61" s="34"/>
      <c r="G61" s="35">
        <v>11887.63</v>
      </c>
      <c r="H61" s="96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15" customFormat="1">
      <c r="A62" s="27" t="s">
        <v>68</v>
      </c>
      <c r="B62" s="28" t="s">
        <v>106</v>
      </c>
      <c r="C62" s="34">
        <v>20</v>
      </c>
      <c r="D62" s="34">
        <v>1430</v>
      </c>
      <c r="E62" s="29" t="s">
        <v>96</v>
      </c>
      <c r="F62" s="34"/>
      <c r="G62" s="35">
        <v>1836.2</v>
      </c>
      <c r="H62" s="43" t="s">
        <v>97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15" customFormat="1" ht="13.5" thickBot="1">
      <c r="A63" s="7" t="s">
        <v>69</v>
      </c>
      <c r="B63" s="40"/>
      <c r="C63" s="40"/>
      <c r="D63" s="40"/>
      <c r="E63" s="41"/>
      <c r="F63" s="40"/>
      <c r="G63" s="42">
        <f>SUM(G61:G62)</f>
        <v>13723.83</v>
      </c>
      <c r="H63" s="54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8" customFormat="1" ht="13.5" thickBot="1">
      <c r="A64" s="77" t="s">
        <v>105</v>
      </c>
      <c r="B64" s="78"/>
      <c r="C64" s="78"/>
      <c r="D64" s="78"/>
      <c r="E64" s="79"/>
      <c r="F64" s="78"/>
      <c r="G64" s="80">
        <f>G10+G13+G18+G22+G25+G33+G51+G54+G57+G60+G63</f>
        <v>326381.69</v>
      </c>
      <c r="H64" s="81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</row>
    <row r="65" spans="11:228"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2025-02-18T11:44:29Z</dcterms:modified>
</cp:coreProperties>
</file>