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personal!$A$1:$E$31</definedName>
  </definedNames>
  <calcPr calcId="124519"/>
</workbook>
</file>

<file path=xl/calcChain.xml><?xml version="1.0" encoding="utf-8"?>
<calcChain xmlns="http://schemas.openxmlformats.org/spreadsheetml/2006/main">
  <c r="G60" i="2"/>
  <c r="G59"/>
  <c r="G57"/>
  <c r="G21"/>
  <c r="G18"/>
  <c r="G55"/>
  <c r="G40"/>
  <c r="G32"/>
  <c r="G29"/>
  <c r="G26"/>
  <c r="D29" i="1"/>
  <c r="D26"/>
  <c r="D23"/>
  <c r="D19"/>
  <c r="D16"/>
  <c r="D12"/>
  <c r="D30" l="1"/>
</calcChain>
</file>

<file path=xl/sharedStrings.xml><?xml version="1.0" encoding="utf-8"?>
<sst xmlns="http://schemas.openxmlformats.org/spreadsheetml/2006/main" count="198" uniqueCount="120">
  <si>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</si>
  <si>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</si>
  <si>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</si>
  <si>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</si>
  <si>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</si>
  <si>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</si>
  <si>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</si>
  <si>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</si>
  <si>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</si>
  <si>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</si>
  <si>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</si>
  <si>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</si>
  <si>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</si>
  <si>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</si>
  <si>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</si>
  <si>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</si>
  <si>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</si>
  <si>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</si>
  <si>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</si>
  <si>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</si>
  <si>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</si>
  <si>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</si>
  <si>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</si>
  <si>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</si>
  <si>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</si>
  <si>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</si>
  <si>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</si>
  <si>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</si>
  <si>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</si>
  <si>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</si>
  <si>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</si>
  <si>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</si>
  <si>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</si>
  <si>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energie electrica</t>
  </si>
  <si>
    <t>taxe postale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</si>
  <si>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</si>
  <si>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</si>
  <si>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</si>
  <si>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</si>
  <si>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</si>
  <si>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</si>
  <si>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</si>
  <si>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</si>
  <si>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</si>
  <si>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</si>
  <si>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</si>
  <si>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</si>
  <si>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</si>
  <si>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</si>
  <si>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</si>
  <si>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</si>
  <si>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A.J.P.I.S.BRAILA</t>
  </si>
  <si>
    <t>chelt.comune gaze naturale</t>
  </si>
  <si>
    <t>SOBIS SOLUTIONS SRL SIBIU</t>
  </si>
  <si>
    <t>asistenta tehnica soft</t>
  </si>
  <si>
    <t>chelt.comune paza</t>
  </si>
  <si>
    <t>ENGIE SA</t>
  </si>
  <si>
    <t>consum gaze naturale</t>
  </si>
  <si>
    <t>ORANGE SA</t>
  </si>
  <si>
    <t>20.01.05</t>
  </si>
  <si>
    <t>Total 20.01.05</t>
  </si>
  <si>
    <t>ROMPETROL SRL</t>
  </si>
  <si>
    <t>bonuri valorice carb.auto</t>
  </si>
  <si>
    <t>AXION IMPEX SRL</t>
  </si>
  <si>
    <t xml:space="preserve">DOSTRAP CLEAN SRL </t>
  </si>
  <si>
    <t>serv.curatenie</t>
  </si>
  <si>
    <t>ROMANIAN SECURITY SYSTEMS SRL</t>
  </si>
  <si>
    <t>chelt.paza</t>
  </si>
  <si>
    <t>monitorizare</t>
  </si>
  <si>
    <t>cv materiale intret.</t>
  </si>
  <si>
    <t>MIN TRANS SERVICE SRL BRAILA</t>
  </si>
  <si>
    <t>revizie auto</t>
  </si>
  <si>
    <t>BANCA TRANSILVANIA</t>
  </si>
  <si>
    <t>serv.incas.POS</t>
  </si>
  <si>
    <t>cv mentenanta</t>
  </si>
  <si>
    <t>ITM BRAILA</t>
  </si>
  <si>
    <t>numerar ch.materiale</t>
  </si>
  <si>
    <t>perioada: 01.02 - 29.02.2024</t>
  </si>
  <si>
    <t>Total februarie 2024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</si>
  <si>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</si>
  <si>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</si>
  <si>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</si>
  <si>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</si>
  <si>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</si>
  <si>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</si>
  <si>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februarie</t>
  </si>
  <si>
    <t>perioada: 01.02.- 29.02.2024</t>
  </si>
  <si>
    <t>Subtotal 20.01.03</t>
  </si>
  <si>
    <t>Subtotal 20.01.04</t>
  </si>
  <si>
    <t>Subtotal 20.01.05</t>
  </si>
  <si>
    <t>Subtotal 20.01.08</t>
  </si>
  <si>
    <t>Subtotal 20.01.30</t>
  </si>
  <si>
    <t>20.01.01</t>
  </si>
  <si>
    <t>toner imprimanta</t>
  </si>
  <si>
    <t>SELADO COM SRL BRAILA</t>
  </si>
  <si>
    <t>CEDAROM TRADE SRL BRAILA</t>
  </si>
  <si>
    <t>plicuri personalizate</t>
  </si>
  <si>
    <t>RTC PROFFICE EXPERIENCE SA BUCURESTI</t>
  </si>
  <si>
    <t>cv hartie copiator</t>
  </si>
  <si>
    <t>ECOCART PRINTING SRL BALS</t>
  </si>
  <si>
    <t>SPECTRUM SRL BRAILA</t>
  </si>
  <si>
    <t>cv rechizite</t>
  </si>
  <si>
    <t>Total 20.01.01</t>
  </si>
  <si>
    <t>20.01.02</t>
  </si>
  <si>
    <t>cv mat.pt.curatenie</t>
  </si>
  <si>
    <t>Total 20.01.02</t>
  </si>
  <si>
    <t>fc.prof.115</t>
  </si>
  <si>
    <t>abonam.cablu tv</t>
  </si>
  <si>
    <t>STINGCOMET SERV SRL BRAILA</t>
  </si>
  <si>
    <t>verificare stingatoare</t>
  </si>
  <si>
    <t>cv acumator sist.alarma</t>
  </si>
  <si>
    <t>CEC</t>
  </si>
  <si>
    <t>20.14</t>
  </si>
  <si>
    <t>DOCTOR STANESCU SRL</t>
  </si>
  <si>
    <t>serv.medicale</t>
  </si>
  <si>
    <t>Total 20.14</t>
  </si>
  <si>
    <t>20.30.03</t>
  </si>
  <si>
    <t>ASIROM VIG</t>
  </si>
  <si>
    <t>asigurare RCA</t>
  </si>
  <si>
    <t>Total 20.30.03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</si>
</sst>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95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Font="1" applyBorder="1"/>
    <xf numFmtId="0" fontId="0" fillId="0" borderId="0" xfId="0" applyBorder="1"/>
    <xf numFmtId="165" fontId="0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Font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0" fontId="5" fillId="0" borderId="17" xfId="0" applyFont="1" applyFill="1" applyBorder="1"/>
    <xf numFmtId="0" fontId="0" fillId="0" borderId="17" xfId="0" applyBorder="1" applyAlignment="1">
      <alignment horizontal="center"/>
    </xf>
    <xf numFmtId="2" fontId="5" fillId="0" borderId="17" xfId="0" applyNumberFormat="1" applyFont="1" applyBorder="1"/>
    <xf numFmtId="0" fontId="0" fillId="0" borderId="17" xfId="0" applyBorder="1"/>
    <xf numFmtId="0" fontId="5" fillId="0" borderId="18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/>
    <xf numFmtId="0" fontId="0" fillId="0" borderId="18" xfId="0" applyFont="1" applyBorder="1"/>
    <xf numFmtId="165" fontId="0" fillId="0" borderId="18" xfId="0" applyNumberFormat="1" applyFont="1" applyBorder="1"/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Font="1" applyBorder="1"/>
    <xf numFmtId="3" fontId="0" fillId="0" borderId="18" xfId="0" applyNumberFormat="1" applyBorder="1"/>
    <xf numFmtId="0" fontId="0" fillId="0" borderId="18" xfId="0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" xfId="0" applyNumberFormat="1" applyFont="1" applyBorder="1"/>
    <xf numFmtId="165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0" fontId="0" fillId="0" borderId="0" xfId="0" applyFont="1" applyAlignment="1">
      <alignment horizontal="left"/>
    </xf>
    <xf numFmtId="14" fontId="5" fillId="0" borderId="18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3" xfId="0" applyNumberFormat="1" applyFont="1" applyBorder="1"/>
    <xf numFmtId="0" fontId="0" fillId="0" borderId="4" xfId="0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1" fontId="0" fillId="0" borderId="18" xfId="0" applyNumberFormat="1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0" fillId="0" borderId="18" xfId="0" applyFont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3" fontId="0" fillId="0" borderId="4" xfId="0" applyNumberFormat="1" applyBorder="1"/>
    <xf numFmtId="0" fontId="5" fillId="0" borderId="29" xfId="0" applyFont="1" applyBorder="1"/>
    <xf numFmtId="0" fontId="0" fillId="0" borderId="29" xfId="0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29" xfId="0" applyBorder="1"/>
    <xf numFmtId="2" fontId="0" fillId="0" borderId="29" xfId="0" applyNumberFormat="1" applyFont="1" applyBorder="1"/>
    <xf numFmtId="3" fontId="0" fillId="0" borderId="29" xfId="0" applyNumberFormat="1" applyBorder="1"/>
    <xf numFmtId="0" fontId="5" fillId="0" borderId="30" xfId="0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2" fontId="5" fillId="0" borderId="28" xfId="0" applyNumberFormat="1" applyFont="1" applyBorder="1"/>
    <xf numFmtId="0" fontId="5" fillId="0" borderId="22" xfId="0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D29" sqref="D29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2"/>
      <c r="C1" s="12"/>
      <c r="D1" s="1"/>
    </row>
    <row r="3" spans="1:6">
      <c r="A3" s="1" t="s">
        <v>9</v>
      </c>
      <c r="B3" s="12"/>
      <c r="C3" s="12"/>
      <c r="D3" s="1"/>
      <c r="E3" s="1"/>
    </row>
    <row r="4" spans="1:6">
      <c r="A4" s="1" t="s">
        <v>10</v>
      </c>
      <c r="B4" s="12"/>
      <c r="C4" s="12"/>
      <c r="D4" s="1"/>
      <c r="F4" s="2"/>
    </row>
    <row r="5" spans="1:6">
      <c r="A5" s="1"/>
      <c r="B5" s="12"/>
      <c r="C5" s="12"/>
      <c r="D5" s="1"/>
      <c r="F5" s="2"/>
    </row>
    <row r="6" spans="1:6">
      <c r="A6" s="1"/>
      <c r="B6" s="12" t="s">
        <v>77</v>
      </c>
      <c r="C6" s="12"/>
      <c r="D6" s="4"/>
      <c r="E6" s="4"/>
      <c r="F6" s="2"/>
    </row>
    <row r="7" spans="1:6" ht="13.5" thickBot="1">
      <c r="B7" s="12"/>
      <c r="C7" s="12"/>
      <c r="D7" s="1"/>
    </row>
    <row r="8" spans="1:6" s="3" customFormat="1" ht="13.5" thickBot="1">
      <c r="A8" s="46" t="s">
        <v>4</v>
      </c>
      <c r="B8" s="47" t="s">
        <v>0</v>
      </c>
      <c r="C8" s="47" t="s">
        <v>1</v>
      </c>
      <c r="D8" s="47" t="s">
        <v>2</v>
      </c>
      <c r="E8" s="50" t="s">
        <v>3</v>
      </c>
    </row>
    <row r="9" spans="1:6" s="51" customFormat="1">
      <c r="A9" s="53" t="s">
        <v>79</v>
      </c>
      <c r="B9" s="53"/>
      <c r="C9" s="53"/>
      <c r="D9" s="56">
        <v>266224</v>
      </c>
      <c r="E9" s="53"/>
    </row>
    <row r="10" spans="1:6">
      <c r="A10" s="52" t="s">
        <v>5</v>
      </c>
      <c r="B10" s="29" t="s">
        <v>85</v>
      </c>
      <c r="C10" s="29">
        <v>14</v>
      </c>
      <c r="D10" s="38">
        <v>284849</v>
      </c>
      <c r="E10" s="30" t="s">
        <v>27</v>
      </c>
    </row>
    <row r="11" spans="1:6">
      <c r="A11" s="48"/>
      <c r="B11" s="29" t="s">
        <v>85</v>
      </c>
      <c r="C11" s="18">
        <v>15</v>
      </c>
      <c r="D11" s="49">
        <v>2281</v>
      </c>
      <c r="E11" s="5" t="s">
        <v>8</v>
      </c>
    </row>
    <row r="12" spans="1:6" ht="13.5" thickBot="1">
      <c r="A12" s="22" t="s">
        <v>6</v>
      </c>
      <c r="B12" s="23"/>
      <c r="C12" s="14"/>
      <c r="D12" s="15">
        <f>SUM(D9:D11)</f>
        <v>553354</v>
      </c>
      <c r="E12" s="13"/>
    </row>
    <row r="13" spans="1:6">
      <c r="A13" s="54" t="s">
        <v>80</v>
      </c>
      <c r="B13" s="20"/>
      <c r="C13" s="20"/>
      <c r="D13" s="21">
        <v>33611</v>
      </c>
      <c r="E13" s="19"/>
    </row>
    <row r="14" spans="1:6">
      <c r="A14" s="30" t="s">
        <v>41</v>
      </c>
      <c r="B14" s="29" t="s">
        <v>85</v>
      </c>
      <c r="C14" s="29">
        <v>14</v>
      </c>
      <c r="D14" s="38">
        <v>31052</v>
      </c>
      <c r="E14" s="30" t="s">
        <v>43</v>
      </c>
    </row>
    <row r="15" spans="1:6">
      <c r="A15" s="37"/>
      <c r="B15" s="29" t="s">
        <v>85</v>
      </c>
      <c r="C15" s="18">
        <v>15</v>
      </c>
      <c r="D15" s="38">
        <v>184</v>
      </c>
      <c r="E15" s="30" t="s">
        <v>44</v>
      </c>
    </row>
    <row r="16" spans="1:6" ht="13.5" thickBot="1">
      <c r="A16" s="7" t="s">
        <v>42</v>
      </c>
      <c r="B16" s="10"/>
      <c r="C16" s="10"/>
      <c r="D16" s="17">
        <f>SUM(D13:D15)</f>
        <v>64847</v>
      </c>
      <c r="E16" s="7"/>
    </row>
    <row r="17" spans="1:5">
      <c r="A17" s="54" t="s">
        <v>81</v>
      </c>
      <c r="B17" s="20"/>
      <c r="C17" s="20"/>
      <c r="D17" s="21">
        <v>30985</v>
      </c>
      <c r="E17" s="19"/>
    </row>
    <row r="18" spans="1:5">
      <c r="A18" s="30" t="s">
        <v>38</v>
      </c>
      <c r="B18" s="29" t="s">
        <v>85</v>
      </c>
      <c r="C18" s="29">
        <v>14</v>
      </c>
      <c r="D18" s="38">
        <v>28907</v>
      </c>
      <c r="E18" s="30" t="s">
        <v>39</v>
      </c>
    </row>
    <row r="19" spans="1:5" ht="13.5" thickBot="1">
      <c r="A19" s="7" t="s">
        <v>40</v>
      </c>
      <c r="B19" s="10"/>
      <c r="C19" s="10"/>
      <c r="D19" s="17">
        <f>SUM(D17:D18)</f>
        <v>59892</v>
      </c>
      <c r="E19" s="7"/>
    </row>
    <row r="20" spans="1:5">
      <c r="A20" s="54" t="s">
        <v>82</v>
      </c>
      <c r="B20" s="20"/>
      <c r="C20" s="20"/>
      <c r="D20" s="21">
        <v>12935</v>
      </c>
      <c r="E20" s="19"/>
    </row>
    <row r="21" spans="1:5">
      <c r="A21" s="30" t="s">
        <v>45</v>
      </c>
      <c r="B21" s="29" t="s">
        <v>85</v>
      </c>
      <c r="C21" s="29">
        <v>14</v>
      </c>
      <c r="D21" s="38">
        <v>11630</v>
      </c>
      <c r="E21" s="30" t="s">
        <v>46</v>
      </c>
    </row>
    <row r="22" spans="1:5">
      <c r="A22" s="30"/>
      <c r="B22" s="29" t="s">
        <v>85</v>
      </c>
      <c r="C22" s="29">
        <v>15</v>
      </c>
      <c r="D22" s="38">
        <v>202</v>
      </c>
      <c r="E22" s="30" t="s">
        <v>47</v>
      </c>
    </row>
    <row r="23" spans="1:5" s="16" customFormat="1" ht="13.5" thickBot="1">
      <c r="A23" s="7" t="s">
        <v>48</v>
      </c>
      <c r="B23" s="10"/>
      <c r="C23" s="10"/>
      <c r="D23" s="17">
        <f>SUM(D20:D22)</f>
        <v>24767</v>
      </c>
      <c r="E23" s="7"/>
    </row>
    <row r="24" spans="1:5" s="16" customFormat="1">
      <c r="A24" s="54" t="s">
        <v>83</v>
      </c>
      <c r="B24" s="20"/>
      <c r="C24" s="20"/>
      <c r="D24" s="21">
        <v>5308</v>
      </c>
      <c r="E24" s="19"/>
    </row>
    <row r="25" spans="1:5" s="16" customFormat="1">
      <c r="A25" s="30" t="s">
        <v>28</v>
      </c>
      <c r="B25" s="29" t="s">
        <v>85</v>
      </c>
      <c r="C25" s="29">
        <v>14</v>
      </c>
      <c r="D25" s="38">
        <v>16720</v>
      </c>
      <c r="E25" s="30" t="s">
        <v>49</v>
      </c>
    </row>
    <row r="26" spans="1:5" s="16" customFormat="1" ht="13.5" thickBot="1">
      <c r="A26" s="7" t="s">
        <v>29</v>
      </c>
      <c r="B26" s="10"/>
      <c r="C26" s="10"/>
      <c r="D26" s="17">
        <f>SUM(D24:D25)</f>
        <v>22028</v>
      </c>
      <c r="E26" s="7"/>
    </row>
    <row r="27" spans="1:5" s="16" customFormat="1">
      <c r="A27" s="54" t="s">
        <v>84</v>
      </c>
      <c r="B27" s="20"/>
      <c r="C27" s="20"/>
      <c r="D27" s="21">
        <v>7793</v>
      </c>
      <c r="E27" s="19"/>
    </row>
    <row r="28" spans="1:5">
      <c r="A28" s="28" t="s">
        <v>37</v>
      </c>
      <c r="B28" s="29" t="s">
        <v>85</v>
      </c>
      <c r="C28" s="35">
        <v>14</v>
      </c>
      <c r="D28" s="38">
        <v>8285</v>
      </c>
      <c r="E28" s="30" t="s">
        <v>36</v>
      </c>
    </row>
    <row r="29" spans="1:5" ht="13.5" thickBot="1">
      <c r="A29" s="7" t="s">
        <v>35</v>
      </c>
      <c r="B29" s="41"/>
      <c r="C29" s="41"/>
      <c r="D29" s="17">
        <f>SUM(D27:D28)</f>
        <v>16078</v>
      </c>
      <c r="E29" s="55"/>
    </row>
    <row r="30" spans="1:5" ht="13.5" thickBot="1">
      <c r="A30" s="24" t="s">
        <v>78</v>
      </c>
      <c r="B30" s="25"/>
      <c r="C30" s="25"/>
      <c r="D30" s="26">
        <f>D12+D16+D19+D23+D26+D29</f>
        <v>740966</v>
      </c>
      <c r="E30" s="2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1"/>
  <sheetViews>
    <sheetView tabSelected="1" topLeftCell="A3" workbookViewId="0">
      <selection activeCell="E34" sqref="E34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6" customWidth="1"/>
    <col min="8" max="8" width="34.28515625" customWidth="1"/>
  </cols>
  <sheetData>
    <row r="1" spans="1:30">
      <c r="A1" s="63" t="s">
        <v>7</v>
      </c>
      <c r="B1" s="63"/>
      <c r="C1" s="63"/>
      <c r="D1" s="63"/>
      <c r="E1" s="63"/>
      <c r="F1" s="63"/>
      <c r="G1" s="63"/>
      <c r="H1" s="1"/>
    </row>
    <row r="3" spans="1:30">
      <c r="A3" s="63" t="s">
        <v>9</v>
      </c>
      <c r="B3" s="63"/>
      <c r="C3" s="63"/>
      <c r="D3" s="63"/>
      <c r="E3" s="63"/>
      <c r="F3" s="63"/>
      <c r="G3" s="63"/>
      <c r="H3" s="1"/>
      <c r="I3" s="1"/>
    </row>
    <row r="4" spans="1:30">
      <c r="A4" s="63" t="s">
        <v>11</v>
      </c>
      <c r="B4" s="63"/>
      <c r="C4" s="63"/>
      <c r="D4" s="63"/>
      <c r="E4" s="63"/>
      <c r="F4" s="63"/>
      <c r="G4" s="63"/>
      <c r="H4" s="1"/>
      <c r="J4" s="2"/>
    </row>
    <row r="5" spans="1:30">
      <c r="A5" s="63" t="s">
        <v>86</v>
      </c>
      <c r="B5" s="63"/>
      <c r="C5" s="63"/>
      <c r="D5" s="63"/>
      <c r="E5" s="63"/>
      <c r="F5" s="63"/>
      <c r="G5" s="63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ht="13.5" thickBot="1"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32" customFormat="1" ht="51.75" thickBot="1">
      <c r="A7" s="64" t="s">
        <v>4</v>
      </c>
      <c r="B7" s="65" t="s">
        <v>0</v>
      </c>
      <c r="C7" s="65" t="s">
        <v>12</v>
      </c>
      <c r="D7" s="66" t="s">
        <v>13</v>
      </c>
      <c r="E7" s="66" t="s">
        <v>14</v>
      </c>
      <c r="F7" s="66" t="s">
        <v>15</v>
      </c>
      <c r="G7" s="67" t="s">
        <v>2</v>
      </c>
      <c r="H7" s="68" t="s">
        <v>3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0" s="33" customFormat="1">
      <c r="A8" s="57" t="s">
        <v>92</v>
      </c>
      <c r="B8" s="29" t="s">
        <v>85</v>
      </c>
      <c r="C8" s="35">
        <v>15</v>
      </c>
      <c r="D8" s="70">
        <v>206</v>
      </c>
      <c r="E8" s="71" t="s">
        <v>95</v>
      </c>
      <c r="F8" s="70">
        <v>49024</v>
      </c>
      <c r="G8" s="72">
        <v>95</v>
      </c>
      <c r="H8" s="73" t="s">
        <v>93</v>
      </c>
    </row>
    <row r="9" spans="1:30" s="33" customFormat="1">
      <c r="A9" s="69"/>
      <c r="B9" s="29" t="s">
        <v>85</v>
      </c>
      <c r="C9" s="35">
        <v>15</v>
      </c>
      <c r="D9" s="70">
        <v>208</v>
      </c>
      <c r="E9" s="71" t="s">
        <v>94</v>
      </c>
      <c r="F9" s="70">
        <v>561</v>
      </c>
      <c r="G9" s="72">
        <v>160.65</v>
      </c>
      <c r="H9" s="73" t="s">
        <v>96</v>
      </c>
    </row>
    <row r="10" spans="1:30" s="33" customFormat="1">
      <c r="A10" s="69"/>
      <c r="B10" s="29" t="s">
        <v>85</v>
      </c>
      <c r="C10" s="35">
        <v>26</v>
      </c>
      <c r="D10" s="70">
        <v>232</v>
      </c>
      <c r="E10" s="71" t="s">
        <v>95</v>
      </c>
      <c r="F10" s="70">
        <v>49119</v>
      </c>
      <c r="G10" s="72">
        <v>99</v>
      </c>
      <c r="H10" s="73" t="s">
        <v>93</v>
      </c>
    </row>
    <row r="11" spans="1:30" s="33" customFormat="1">
      <c r="A11" s="69"/>
      <c r="B11" s="29" t="s">
        <v>85</v>
      </c>
      <c r="C11" s="35">
        <v>26</v>
      </c>
      <c r="D11" s="70">
        <v>230</v>
      </c>
      <c r="E11" s="74" t="s">
        <v>97</v>
      </c>
      <c r="F11" s="70">
        <v>828478</v>
      </c>
      <c r="G11" s="72">
        <v>699.72</v>
      </c>
      <c r="H11" s="73" t="s">
        <v>98</v>
      </c>
    </row>
    <row r="12" spans="1:30" s="33" customFormat="1">
      <c r="A12" s="69"/>
      <c r="B12" s="29" t="s">
        <v>85</v>
      </c>
      <c r="C12" s="35">
        <v>26</v>
      </c>
      <c r="D12" s="70">
        <v>228</v>
      </c>
      <c r="E12" s="71" t="s">
        <v>97</v>
      </c>
      <c r="F12" s="70">
        <v>820201</v>
      </c>
      <c r="G12" s="72">
        <v>599.76</v>
      </c>
      <c r="H12" s="73" t="s">
        <v>98</v>
      </c>
    </row>
    <row r="13" spans="1:30" s="33" customFormat="1">
      <c r="A13" s="69"/>
      <c r="B13" s="29" t="s">
        <v>85</v>
      </c>
      <c r="C13" s="35">
        <v>26</v>
      </c>
      <c r="D13" s="70">
        <v>222</v>
      </c>
      <c r="E13" s="71" t="s">
        <v>99</v>
      </c>
      <c r="F13" s="70">
        <v>4327</v>
      </c>
      <c r="G13" s="72">
        <v>422.45</v>
      </c>
      <c r="H13" s="73" t="s">
        <v>93</v>
      </c>
    </row>
    <row r="14" spans="1:30" s="33" customFormat="1">
      <c r="A14" s="69"/>
      <c r="B14" s="29" t="s">
        <v>85</v>
      </c>
      <c r="C14" s="35">
        <v>26</v>
      </c>
      <c r="D14" s="70">
        <v>223</v>
      </c>
      <c r="E14" s="71" t="s">
        <v>99</v>
      </c>
      <c r="F14" s="70">
        <v>4354</v>
      </c>
      <c r="G14" s="72">
        <v>898.45</v>
      </c>
      <c r="H14" s="73" t="s">
        <v>93</v>
      </c>
    </row>
    <row r="15" spans="1:30" s="33" customFormat="1">
      <c r="A15" s="69"/>
      <c r="B15" s="29" t="s">
        <v>85</v>
      </c>
      <c r="C15" s="35">
        <v>26</v>
      </c>
      <c r="D15" s="70">
        <v>224</v>
      </c>
      <c r="E15" s="71" t="s">
        <v>100</v>
      </c>
      <c r="F15" s="70">
        <v>1279</v>
      </c>
      <c r="G15" s="72">
        <v>1089.33</v>
      </c>
      <c r="H15" s="73" t="s">
        <v>101</v>
      </c>
    </row>
    <row r="16" spans="1:30" s="33" customFormat="1">
      <c r="A16" s="69"/>
      <c r="B16" s="29" t="s">
        <v>85</v>
      </c>
      <c r="C16" s="35">
        <v>26</v>
      </c>
      <c r="D16" s="70">
        <v>225</v>
      </c>
      <c r="E16" s="71" t="s">
        <v>100</v>
      </c>
      <c r="F16" s="70">
        <v>1313</v>
      </c>
      <c r="G16" s="72">
        <v>1210.71</v>
      </c>
      <c r="H16" s="73" t="s">
        <v>101</v>
      </c>
    </row>
    <row r="17" spans="1:8" s="33" customFormat="1">
      <c r="A17" s="69"/>
      <c r="B17" s="29" t="s">
        <v>85</v>
      </c>
      <c r="C17" s="35">
        <v>26</v>
      </c>
      <c r="D17" s="70">
        <v>226</v>
      </c>
      <c r="E17" s="71" t="s">
        <v>100</v>
      </c>
      <c r="F17" s="70">
        <v>1349</v>
      </c>
      <c r="G17" s="72">
        <v>204.68</v>
      </c>
      <c r="H17" s="73" t="s">
        <v>101</v>
      </c>
    </row>
    <row r="18" spans="1:8" s="33" customFormat="1" ht="13.5" thickBot="1">
      <c r="A18" s="7" t="s">
        <v>102</v>
      </c>
      <c r="B18" s="75"/>
      <c r="C18" s="75"/>
      <c r="D18" s="76"/>
      <c r="E18" s="76"/>
      <c r="F18" s="76"/>
      <c r="G18" s="77">
        <f>SUM(G8:G17)</f>
        <v>5479.75</v>
      </c>
      <c r="H18" s="78"/>
    </row>
    <row r="19" spans="1:8" s="33" customFormat="1">
      <c r="A19" s="57" t="s">
        <v>103</v>
      </c>
      <c r="B19" s="39" t="s">
        <v>85</v>
      </c>
      <c r="C19" s="39">
        <v>26</v>
      </c>
      <c r="D19" s="59">
        <v>229</v>
      </c>
      <c r="E19" s="79" t="s">
        <v>97</v>
      </c>
      <c r="F19" s="59">
        <v>820201</v>
      </c>
      <c r="G19" s="62">
        <v>257.83</v>
      </c>
      <c r="H19" s="54" t="s">
        <v>104</v>
      </c>
    </row>
    <row r="20" spans="1:8" s="33" customFormat="1">
      <c r="A20" s="30"/>
      <c r="B20" s="39" t="s">
        <v>85</v>
      </c>
      <c r="C20" s="35">
        <v>26</v>
      </c>
      <c r="D20" s="70">
        <v>231</v>
      </c>
      <c r="E20" s="71" t="s">
        <v>97</v>
      </c>
      <c r="F20" s="70">
        <v>828535</v>
      </c>
      <c r="G20" s="72">
        <v>329.56</v>
      </c>
      <c r="H20" s="73" t="s">
        <v>104</v>
      </c>
    </row>
    <row r="21" spans="1:8" s="33" customFormat="1" ht="13.5" thickBot="1">
      <c r="A21" s="7" t="s">
        <v>105</v>
      </c>
      <c r="B21" s="41"/>
      <c r="C21" s="41"/>
      <c r="D21" s="80"/>
      <c r="E21" s="80"/>
      <c r="F21" s="80"/>
      <c r="G21" s="81">
        <f>SUM(G19:G20)</f>
        <v>587.39</v>
      </c>
      <c r="H21" s="82"/>
    </row>
    <row r="22" spans="1:8" s="34" customFormat="1">
      <c r="A22" s="53" t="s">
        <v>87</v>
      </c>
      <c r="B22" s="39"/>
      <c r="C22" s="39"/>
      <c r="D22" s="59"/>
      <c r="E22" s="59"/>
      <c r="F22" s="59"/>
      <c r="G22" s="62">
        <v>9833.9500000000007</v>
      </c>
      <c r="H22" s="39"/>
    </row>
    <row r="23" spans="1:8">
      <c r="A23" s="28" t="s">
        <v>16</v>
      </c>
      <c r="B23" s="29" t="s">
        <v>85</v>
      </c>
      <c r="C23" s="35">
        <v>15</v>
      </c>
      <c r="D23" s="35">
        <v>204</v>
      </c>
      <c r="E23" s="30" t="s">
        <v>51</v>
      </c>
      <c r="F23" s="35">
        <v>3488</v>
      </c>
      <c r="G23" s="36">
        <v>350.17</v>
      </c>
      <c r="H23" s="44" t="s">
        <v>52</v>
      </c>
    </row>
    <row r="24" spans="1:8">
      <c r="A24" s="28"/>
      <c r="B24" s="29" t="s">
        <v>85</v>
      </c>
      <c r="C24" s="35">
        <v>26</v>
      </c>
      <c r="D24" s="35">
        <v>211</v>
      </c>
      <c r="E24" s="30" t="s">
        <v>56</v>
      </c>
      <c r="F24" s="35">
        <v>11614622888</v>
      </c>
      <c r="G24" s="36">
        <v>6284.81</v>
      </c>
      <c r="H24" s="44" t="s">
        <v>57</v>
      </c>
    </row>
    <row r="25" spans="1:8">
      <c r="A25" s="28"/>
      <c r="B25" s="29" t="s">
        <v>85</v>
      </c>
      <c r="C25" s="35">
        <v>26</v>
      </c>
      <c r="D25" s="35">
        <v>210</v>
      </c>
      <c r="E25" s="30" t="s">
        <v>32</v>
      </c>
      <c r="F25" s="35">
        <v>2400359511</v>
      </c>
      <c r="G25" s="36">
        <v>2727.31</v>
      </c>
      <c r="H25" s="44" t="s">
        <v>33</v>
      </c>
    </row>
    <row r="26" spans="1:8" ht="13.5" thickBot="1">
      <c r="A26" s="7" t="s">
        <v>17</v>
      </c>
      <c r="B26" s="41"/>
      <c r="C26" s="41"/>
      <c r="D26" s="41"/>
      <c r="E26" s="42"/>
      <c r="F26" s="41"/>
      <c r="G26" s="43">
        <f>SUM(G22:G25)</f>
        <v>19196.240000000002</v>
      </c>
      <c r="H26" s="55"/>
    </row>
    <row r="27" spans="1:8">
      <c r="A27" s="54" t="s">
        <v>88</v>
      </c>
      <c r="B27" s="39"/>
      <c r="C27" s="39"/>
      <c r="D27" s="39"/>
      <c r="E27" s="60"/>
      <c r="F27" s="39"/>
      <c r="G27" s="40">
        <v>381.54</v>
      </c>
      <c r="H27" s="61"/>
    </row>
    <row r="28" spans="1:8">
      <c r="A28" s="28" t="s">
        <v>18</v>
      </c>
      <c r="B28" s="29" t="s">
        <v>85</v>
      </c>
      <c r="C28" s="35">
        <v>26</v>
      </c>
      <c r="D28" s="35">
        <v>212</v>
      </c>
      <c r="E28" s="30" t="s">
        <v>19</v>
      </c>
      <c r="F28" s="35">
        <v>65414</v>
      </c>
      <c r="G28" s="36">
        <v>295.37</v>
      </c>
      <c r="H28" s="30" t="s">
        <v>20</v>
      </c>
    </row>
    <row r="29" spans="1:8" ht="13.5" thickBot="1">
      <c r="A29" s="7" t="s">
        <v>21</v>
      </c>
      <c r="B29" s="41"/>
      <c r="C29" s="41"/>
      <c r="D29" s="41"/>
      <c r="E29" s="42"/>
      <c r="F29" s="41"/>
      <c r="G29" s="43">
        <f>SUM(G27:G28)</f>
        <v>676.91000000000008</v>
      </c>
      <c r="H29" s="55"/>
    </row>
    <row r="30" spans="1:8">
      <c r="A30" s="54" t="s">
        <v>89</v>
      </c>
      <c r="B30" s="39"/>
      <c r="C30" s="39"/>
      <c r="D30" s="39"/>
      <c r="E30" s="60"/>
      <c r="F30" s="39"/>
      <c r="G30" s="40">
        <v>2500</v>
      </c>
      <c r="H30" s="61"/>
    </row>
    <row r="31" spans="1:8">
      <c r="A31" s="57" t="s">
        <v>59</v>
      </c>
      <c r="B31" s="29" t="s">
        <v>85</v>
      </c>
      <c r="C31" s="35">
        <v>26</v>
      </c>
      <c r="D31" s="35">
        <v>227</v>
      </c>
      <c r="E31" s="30" t="s">
        <v>61</v>
      </c>
      <c r="F31" s="29" t="s">
        <v>106</v>
      </c>
      <c r="G31" s="36">
        <v>5000</v>
      </c>
      <c r="H31" s="44" t="s">
        <v>62</v>
      </c>
    </row>
    <row r="32" spans="1:8" ht="13.5" thickBot="1">
      <c r="A32" s="7" t="s">
        <v>60</v>
      </c>
      <c r="B32" s="41"/>
      <c r="C32" s="41"/>
      <c r="D32" s="41"/>
      <c r="E32" s="42"/>
      <c r="F32" s="41"/>
      <c r="G32" s="43">
        <f>SUM(G30:G31)</f>
        <v>7500</v>
      </c>
      <c r="H32" s="55"/>
    </row>
    <row r="33" spans="1:8">
      <c r="A33" s="54" t="s">
        <v>90</v>
      </c>
      <c r="B33" s="39"/>
      <c r="C33" s="39"/>
      <c r="D33" s="39"/>
      <c r="E33" s="60"/>
      <c r="F33" s="39"/>
      <c r="G33" s="40">
        <v>959.83</v>
      </c>
      <c r="H33" s="61"/>
    </row>
    <row r="34" spans="1:8">
      <c r="A34" s="28" t="s">
        <v>22</v>
      </c>
      <c r="B34" s="29" t="s">
        <v>85</v>
      </c>
      <c r="C34" s="35">
        <v>15</v>
      </c>
      <c r="D34" s="35">
        <v>207</v>
      </c>
      <c r="E34" s="30" t="s">
        <v>58</v>
      </c>
      <c r="F34" s="58">
        <v>240300058575</v>
      </c>
      <c r="G34" s="36">
        <v>159.6</v>
      </c>
      <c r="H34" s="30" t="s">
        <v>50</v>
      </c>
    </row>
    <row r="35" spans="1:8">
      <c r="A35" s="28"/>
      <c r="B35" s="29" t="s">
        <v>85</v>
      </c>
      <c r="C35" s="35">
        <v>26</v>
      </c>
      <c r="D35" s="35">
        <v>215</v>
      </c>
      <c r="E35" s="30" t="s">
        <v>31</v>
      </c>
      <c r="F35" s="29">
        <v>17441210</v>
      </c>
      <c r="G35" s="36">
        <v>26</v>
      </c>
      <c r="H35" s="30" t="s">
        <v>107</v>
      </c>
    </row>
    <row r="36" spans="1:8">
      <c r="A36" s="28"/>
      <c r="B36" s="29" t="s">
        <v>85</v>
      </c>
      <c r="C36" s="35">
        <v>26</v>
      </c>
      <c r="D36" s="35">
        <v>216</v>
      </c>
      <c r="E36" s="30" t="s">
        <v>31</v>
      </c>
      <c r="F36" s="29">
        <v>17441210</v>
      </c>
      <c r="G36" s="36">
        <v>330.74</v>
      </c>
      <c r="H36" s="30" t="s">
        <v>30</v>
      </c>
    </row>
    <row r="37" spans="1:8">
      <c r="A37" s="28"/>
      <c r="B37" s="29" t="s">
        <v>85</v>
      </c>
      <c r="C37" s="35">
        <v>26</v>
      </c>
      <c r="D37" s="35">
        <v>235</v>
      </c>
      <c r="E37" s="30" t="s">
        <v>23</v>
      </c>
      <c r="F37" s="29"/>
      <c r="G37" s="36">
        <v>271.5</v>
      </c>
      <c r="H37" s="30" t="s">
        <v>34</v>
      </c>
    </row>
    <row r="38" spans="1:8">
      <c r="A38" s="28"/>
      <c r="B38" s="29" t="s">
        <v>85</v>
      </c>
      <c r="C38" s="35">
        <v>28</v>
      </c>
      <c r="D38" s="35">
        <v>241</v>
      </c>
      <c r="E38" s="30" t="s">
        <v>23</v>
      </c>
      <c r="F38" s="29"/>
      <c r="G38" s="36">
        <v>431.4</v>
      </c>
      <c r="H38" s="30" t="s">
        <v>34</v>
      </c>
    </row>
    <row r="39" spans="1:8">
      <c r="A39" s="28"/>
      <c r="B39" s="29" t="s">
        <v>85</v>
      </c>
      <c r="C39" s="35">
        <v>28</v>
      </c>
      <c r="D39" s="35">
        <v>242</v>
      </c>
      <c r="E39" s="30" t="s">
        <v>23</v>
      </c>
      <c r="F39" s="58"/>
      <c r="G39" s="36">
        <v>57.2</v>
      </c>
      <c r="H39" s="30" t="s">
        <v>34</v>
      </c>
    </row>
    <row r="40" spans="1:8" ht="13.5" thickBot="1">
      <c r="A40" s="7" t="s">
        <v>24</v>
      </c>
      <c r="B40" s="41"/>
      <c r="C40" s="41"/>
      <c r="D40" s="41"/>
      <c r="E40" s="42"/>
      <c r="F40" s="41"/>
      <c r="G40" s="43">
        <f>SUM(G33:G39)</f>
        <v>2236.27</v>
      </c>
      <c r="H40" s="55"/>
    </row>
    <row r="41" spans="1:8">
      <c r="A41" s="54" t="s">
        <v>91</v>
      </c>
      <c r="B41" s="39"/>
      <c r="C41" s="39"/>
      <c r="D41" s="39"/>
      <c r="E41" s="60"/>
      <c r="F41" s="39"/>
      <c r="G41" s="40">
        <v>11787.66</v>
      </c>
      <c r="H41" s="61"/>
    </row>
    <row r="42" spans="1:8">
      <c r="A42" s="28" t="s">
        <v>25</v>
      </c>
      <c r="B42" s="29" t="s">
        <v>85</v>
      </c>
      <c r="C42" s="35">
        <v>15</v>
      </c>
      <c r="D42" s="35">
        <v>205</v>
      </c>
      <c r="E42" s="30" t="s">
        <v>51</v>
      </c>
      <c r="F42" s="35">
        <v>3488</v>
      </c>
      <c r="G42" s="36">
        <v>136.01</v>
      </c>
      <c r="H42" s="30" t="s">
        <v>55</v>
      </c>
    </row>
    <row r="43" spans="1:8">
      <c r="A43" s="28"/>
      <c r="B43" s="29" t="s">
        <v>85</v>
      </c>
      <c r="C43" s="35">
        <v>26</v>
      </c>
      <c r="D43" s="35">
        <v>213</v>
      </c>
      <c r="E43" s="30" t="s">
        <v>53</v>
      </c>
      <c r="F43" s="35">
        <v>3912</v>
      </c>
      <c r="G43" s="36">
        <v>952</v>
      </c>
      <c r="H43" s="30" t="s">
        <v>54</v>
      </c>
    </row>
    <row r="44" spans="1:8">
      <c r="A44" s="28"/>
      <c r="B44" s="29" t="s">
        <v>85</v>
      </c>
      <c r="C44" s="35">
        <v>26</v>
      </c>
      <c r="D44" s="35">
        <v>214</v>
      </c>
      <c r="E44" s="30" t="s">
        <v>64</v>
      </c>
      <c r="F44" s="35">
        <v>790</v>
      </c>
      <c r="G44" s="36">
        <v>2164</v>
      </c>
      <c r="H44" s="30" t="s">
        <v>65</v>
      </c>
    </row>
    <row r="45" spans="1:8">
      <c r="A45" s="28"/>
      <c r="B45" s="29" t="s">
        <v>85</v>
      </c>
      <c r="C45" s="35">
        <v>26</v>
      </c>
      <c r="D45" s="35">
        <v>219</v>
      </c>
      <c r="E45" s="30" t="s">
        <v>66</v>
      </c>
      <c r="F45" s="35">
        <v>22404502</v>
      </c>
      <c r="G45" s="36">
        <v>4921.84</v>
      </c>
      <c r="H45" s="30" t="s">
        <v>67</v>
      </c>
    </row>
    <row r="46" spans="1:8">
      <c r="A46" s="28"/>
      <c r="B46" s="29" t="s">
        <v>85</v>
      </c>
      <c r="C46" s="35">
        <v>26</v>
      </c>
      <c r="D46" s="35">
        <v>220</v>
      </c>
      <c r="E46" s="45" t="s">
        <v>66</v>
      </c>
      <c r="F46" s="29">
        <v>22400924</v>
      </c>
      <c r="G46" s="36">
        <v>314.16000000000003</v>
      </c>
      <c r="H46" s="30" t="s">
        <v>68</v>
      </c>
    </row>
    <row r="47" spans="1:8">
      <c r="A47" s="28"/>
      <c r="B47" s="29" t="s">
        <v>85</v>
      </c>
      <c r="C47" s="35">
        <v>26</v>
      </c>
      <c r="D47" s="35">
        <v>221</v>
      </c>
      <c r="E47" s="45" t="s">
        <v>66</v>
      </c>
      <c r="F47" s="29">
        <v>22409735</v>
      </c>
      <c r="G47" s="36">
        <v>177.64</v>
      </c>
      <c r="H47" s="30" t="s">
        <v>110</v>
      </c>
    </row>
    <row r="48" spans="1:8">
      <c r="A48" s="28"/>
      <c r="B48" s="29" t="s">
        <v>85</v>
      </c>
      <c r="C48" s="35">
        <v>26</v>
      </c>
      <c r="D48" s="35">
        <v>233</v>
      </c>
      <c r="E48" s="45" t="s">
        <v>108</v>
      </c>
      <c r="F48" s="29">
        <v>3091</v>
      </c>
      <c r="G48" s="36">
        <v>489.09</v>
      </c>
      <c r="H48" s="30" t="s">
        <v>109</v>
      </c>
    </row>
    <row r="49" spans="1:228">
      <c r="A49" s="28"/>
      <c r="B49" s="29" t="s">
        <v>85</v>
      </c>
      <c r="C49" s="35">
        <v>26</v>
      </c>
      <c r="D49" s="35">
        <v>217</v>
      </c>
      <c r="E49" s="45" t="s">
        <v>70</v>
      </c>
      <c r="F49" s="29">
        <v>76638</v>
      </c>
      <c r="G49" s="36">
        <v>1872.07</v>
      </c>
      <c r="H49" s="30" t="s">
        <v>71</v>
      </c>
    </row>
    <row r="50" spans="1:228">
      <c r="A50" s="28"/>
      <c r="B50" s="29" t="s">
        <v>85</v>
      </c>
      <c r="C50" s="35">
        <v>26</v>
      </c>
      <c r="D50" s="35">
        <v>218</v>
      </c>
      <c r="E50" s="45" t="s">
        <v>70</v>
      </c>
      <c r="F50" s="29">
        <v>76915</v>
      </c>
      <c r="G50" s="36">
        <v>2372.33</v>
      </c>
      <c r="H50" s="30" t="s">
        <v>71</v>
      </c>
    </row>
    <row r="51" spans="1:228">
      <c r="A51" s="28"/>
      <c r="B51" s="29" t="s">
        <v>85</v>
      </c>
      <c r="C51" s="35">
        <v>26</v>
      </c>
      <c r="D51" s="35">
        <v>234</v>
      </c>
      <c r="E51" s="45" t="s">
        <v>72</v>
      </c>
      <c r="F51" s="29">
        <v>6060004545</v>
      </c>
      <c r="G51" s="36">
        <v>30</v>
      </c>
      <c r="H51" s="30" t="s">
        <v>73</v>
      </c>
    </row>
    <row r="52" spans="1:228">
      <c r="A52" s="28"/>
      <c r="B52" s="29" t="s">
        <v>85</v>
      </c>
      <c r="C52" s="35">
        <v>27</v>
      </c>
      <c r="D52" s="35">
        <v>239</v>
      </c>
      <c r="E52" s="45" t="s">
        <v>66</v>
      </c>
      <c r="F52" s="29">
        <v>22410418</v>
      </c>
      <c r="G52" s="36">
        <v>183.26</v>
      </c>
      <c r="H52" s="30" t="s">
        <v>74</v>
      </c>
    </row>
    <row r="53" spans="1:228">
      <c r="A53" s="28"/>
      <c r="B53" s="29" t="s">
        <v>85</v>
      </c>
      <c r="C53" s="35">
        <v>28</v>
      </c>
      <c r="D53" s="35">
        <v>276</v>
      </c>
      <c r="E53" s="45" t="s">
        <v>75</v>
      </c>
      <c r="F53" s="29" t="s">
        <v>111</v>
      </c>
      <c r="G53" s="36">
        <v>120</v>
      </c>
      <c r="H53" s="30" t="s">
        <v>76</v>
      </c>
    </row>
    <row r="54" spans="1:228">
      <c r="A54" s="28"/>
      <c r="B54" s="29" t="s">
        <v>85</v>
      </c>
      <c r="C54" s="35">
        <v>29</v>
      </c>
      <c r="D54" s="35">
        <v>244</v>
      </c>
      <c r="E54" s="45" t="s">
        <v>63</v>
      </c>
      <c r="F54" s="29">
        <v>24279</v>
      </c>
      <c r="G54" s="36">
        <v>255</v>
      </c>
      <c r="H54" s="30" t="s">
        <v>69</v>
      </c>
    </row>
    <row r="55" spans="1:228" s="11" customFormat="1" ht="13.5" thickBot="1">
      <c r="A55" s="7" t="s">
        <v>26</v>
      </c>
      <c r="B55" s="41"/>
      <c r="C55" s="41"/>
      <c r="D55" s="41"/>
      <c r="E55" s="42"/>
      <c r="F55" s="41"/>
      <c r="G55" s="43">
        <f>SUM(G41:G54)</f>
        <v>25775.06</v>
      </c>
      <c r="H55" s="55"/>
      <c r="I55" s="16"/>
      <c r="J55" s="1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6" customFormat="1">
      <c r="A56" s="9" t="s">
        <v>112</v>
      </c>
      <c r="B56" s="20" t="s">
        <v>85</v>
      </c>
      <c r="C56" s="39">
        <v>27</v>
      </c>
      <c r="D56" s="39">
        <v>238</v>
      </c>
      <c r="E56" s="19" t="s">
        <v>113</v>
      </c>
      <c r="F56" s="39">
        <v>2985</v>
      </c>
      <c r="G56" s="40">
        <v>1520</v>
      </c>
      <c r="H56" s="83" t="s">
        <v>114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6" customFormat="1" ht="13.5" thickBot="1">
      <c r="A57" s="7" t="s">
        <v>115</v>
      </c>
      <c r="B57" s="41"/>
      <c r="C57" s="41"/>
      <c r="D57" s="41"/>
      <c r="E57" s="42"/>
      <c r="F57" s="41"/>
      <c r="G57" s="43">
        <f>SUM(G56)</f>
        <v>1520</v>
      </c>
      <c r="H57" s="5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6" customFormat="1">
      <c r="A58" s="84" t="s">
        <v>116</v>
      </c>
      <c r="B58" s="85" t="s">
        <v>85</v>
      </c>
      <c r="C58" s="86">
        <v>26</v>
      </c>
      <c r="D58" s="86">
        <v>236</v>
      </c>
      <c r="E58" s="87" t="s">
        <v>117</v>
      </c>
      <c r="F58" s="86"/>
      <c r="G58" s="88">
        <v>2064.48</v>
      </c>
      <c r="H58" s="89" t="s">
        <v>118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6" customFormat="1" ht="13.5" thickBot="1">
      <c r="A59" s="7" t="s">
        <v>119</v>
      </c>
      <c r="B59" s="41"/>
      <c r="C59" s="41"/>
      <c r="D59" s="41"/>
      <c r="E59" s="42"/>
      <c r="F59" s="41"/>
      <c r="G59" s="43">
        <f>SUM(G58)</f>
        <v>2064.48</v>
      </c>
      <c r="H59" s="5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8" customFormat="1" ht="13.5" thickBot="1">
      <c r="A60" s="90" t="s">
        <v>78</v>
      </c>
      <c r="B60" s="91"/>
      <c r="C60" s="91"/>
      <c r="D60" s="91"/>
      <c r="E60" s="92"/>
      <c r="F60" s="91"/>
      <c r="G60" s="93">
        <f>G18+G21+G26+G29+G32+G40+G55+G57+G59</f>
        <v>65036.1</v>
      </c>
      <c r="H60" s="94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</row>
    <row r="61" spans="1:228"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2024-03-22T10:50:56Z</dcterms:modified>
</cp:coreProperties>
</file>