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personal!$A$1:$E$34</definedName>
  </definedNames>
  <calcPr calcId="124519"/>
</workbook>
</file>

<file path=xl/calcChain.xml><?xml version="1.0" encoding="utf-8"?>
<calcChain xmlns="http://schemas.openxmlformats.org/spreadsheetml/2006/main">
  <c r="G28" i="2"/>
  <c r="G14"/>
  <c r="D32" i="1"/>
  <c r="G50" i="2"/>
  <c r="G56"/>
  <c r="G34"/>
  <c r="G24"/>
  <c r="G21"/>
  <c r="G62"/>
  <c r="G53"/>
  <c r="G17"/>
  <c r="D29" i="1"/>
  <c r="D26"/>
  <c r="D23"/>
  <c r="D19"/>
  <c r="D16"/>
  <c r="D12"/>
  <c r="D33" l="1"/>
  <c r="G63" i="2"/>
</calcChain>
</file>

<file path=xl/sharedStrings.xml><?xml version="1.0" encoding="utf-8"?>
<sst xmlns="http://schemas.openxmlformats.org/spreadsheetml/2006/main" count="187" uniqueCount="128">
  <si>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</si>
  <si>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</si>
  <si>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</si>
  <si>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</si>
  <si>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</si>
  <si>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</si>
  <si>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</si>
  <si>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</si>
  <si>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</si>
  <si>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</si>
  <si>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</si>
  <si>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</si>
  <si>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</si>
  <si>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</si>
  <si>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</si>
  <si>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</si>
  <si>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</si>
  <si>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</si>
  <si>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</si>
  <si>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</si>
  <si>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</si>
  <si>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</si>
  <si>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</si>
  <si>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</si>
  <si>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</si>
  <si>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</si>
  <si>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</si>
  <si>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</si>
  <si>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</si>
  <si>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</si>
  <si>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RCS&amp;RDS BUCURESTI</t>
  </si>
  <si>
    <t>ELECTRICA FURNIZARE SA</t>
  </si>
  <si>
    <t>energie electrica</t>
  </si>
  <si>
    <t>taxe postale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</si>
  <si>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</si>
  <si>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</si>
  <si>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</si>
  <si>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</si>
  <si>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</si>
  <si>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</si>
  <si>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</si>
  <si>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</si>
  <si>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</si>
  <si>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</si>
  <si>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</si>
  <si>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</si>
  <si>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</si>
  <si>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</si>
  <si>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ENGIE SA</t>
  </si>
  <si>
    <t>20.01.05</t>
  </si>
  <si>
    <t>Total 20.01.05</t>
  </si>
  <si>
    <t>ROMPETROL SRL</t>
  </si>
  <si>
    <t>bonuri valorice carb.auto</t>
  </si>
  <si>
    <t>serv.curatenie</t>
  </si>
  <si>
    <t>ROMANIAN SECURITY SYSTEMS SRL</t>
  </si>
  <si>
    <t>monitorizare</t>
  </si>
  <si>
    <t>BANCA TRANSILVANIA</t>
  </si>
  <si>
    <t>ITM BRAILA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</si>
  <si>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</si>
  <si>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</si>
  <si>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</si>
  <si>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</si>
  <si>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</si>
  <si>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</si>
  <si>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20.01.03</t>
  </si>
  <si>
    <t>Subtotal 20.01.04</t>
  </si>
  <si>
    <t>Subtotal 20.01.05</t>
  </si>
  <si>
    <t>Subtotal 20.01.08</t>
  </si>
  <si>
    <t>Subtotal 20.01.30</t>
  </si>
  <si>
    <t>20.01.01</t>
  </si>
  <si>
    <t>toner imprimanta</t>
  </si>
  <si>
    <t>RTC PROFFICE EXPERIENCE SA BUCURESTI</t>
  </si>
  <si>
    <t>ECOCART PRINTING SRL BALS</t>
  </si>
  <si>
    <t>Total 20.01.01</t>
  </si>
  <si>
    <t>20.01.02</t>
  </si>
  <si>
    <t>cv mat.pt.curatenie</t>
  </si>
  <si>
    <t>Total 20.01.02</t>
  </si>
  <si>
    <t>abonam.cablu tv</t>
  </si>
  <si>
    <t>20.14</t>
  </si>
  <si>
    <t>Total 20.14</t>
  </si>
  <si>
    <t>20.30.03</t>
  </si>
  <si>
    <t>ASIROM VIG</t>
  </si>
  <si>
    <t>Total 20.30.03</t>
  </si>
  <si>
    <t>Subtotal 20.01.01</t>
  </si>
  <si>
    <t>Subtotal 20.01.02</t>
  </si>
  <si>
    <t>Subtotal 20.14</t>
  </si>
  <si>
    <t>Subtotal 20.30.03</t>
  </si>
  <si>
    <t>alimentare card-uri+plata contrib.salariati-ind.conc.medical</t>
  </si>
  <si>
    <t>AJPIS BRAILA</t>
  </si>
  <si>
    <t>cons.gaze naturale</t>
  </si>
  <si>
    <t>CN POSTA ROMANA</t>
  </si>
  <si>
    <t>DOSTRAP CLEAN SRL</t>
  </si>
  <si>
    <t>SOBIS SOLUTIONS SRL</t>
  </si>
  <si>
    <t>cv paza</t>
  </si>
  <si>
    <t>mentenanta</t>
  </si>
  <si>
    <t>servicii POS</t>
  </si>
  <si>
    <t>ch.materiale numerar</t>
  </si>
  <si>
    <t>Total 20.06.01</t>
  </si>
  <si>
    <t xml:space="preserve"> 20.06.01</t>
  </si>
  <si>
    <t xml:space="preserve"> 20.05.30</t>
  </si>
  <si>
    <t>Total 20.05.30</t>
  </si>
  <si>
    <t>Subtotal 20.05.30</t>
  </si>
  <si>
    <t>Subtotal 20.06.01</t>
  </si>
  <si>
    <t>10.02.06</t>
  </si>
  <si>
    <t>Total 10.02.06</t>
  </si>
  <si>
    <t>SPECTRUM SRL BRAILA</t>
  </si>
  <si>
    <t>rechizite</t>
  </si>
  <si>
    <t>hartie copiator</t>
  </si>
  <si>
    <t>SELADO COM SRL BRAILA</t>
  </si>
  <si>
    <t>plicuri personalizate</t>
  </si>
  <si>
    <t>ORANGE ROMANIA SA</t>
  </si>
  <si>
    <t>perioada: 01.06 - 30.06.2024</t>
  </si>
  <si>
    <t>iunie</t>
  </si>
  <si>
    <t>Subtotal 10.02.06</t>
  </si>
  <si>
    <t>Total iunie 2024</t>
  </si>
  <si>
    <t>perioada: 01.06.- 30.06.2024</t>
  </si>
  <si>
    <t>fc.prof.468</t>
  </si>
  <si>
    <t>AXION IMPEX SRL BRAILA</t>
  </si>
  <si>
    <t>ulei motor</t>
  </si>
  <si>
    <t>cec</t>
  </si>
  <si>
    <t>chelt.comune</t>
  </si>
  <si>
    <t>VIPER SRL</t>
  </si>
  <si>
    <t>verif.inst.aer cond.</t>
  </si>
  <si>
    <t>cv asistenta tehnica soft</t>
  </si>
  <si>
    <t>cv materiale diverse</t>
  </si>
  <si>
    <t>PFA BOCA IONEL</t>
  </si>
  <si>
    <t>instr.pers.sit.urgenta</t>
  </si>
  <si>
    <t>asigurare casco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</si>
</sst>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6"/>
    <xf numFmtId="0" fontId="11" fillId="39" borderId="7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8"/>
    <xf numFmtId="0" fontId="16" fillId="0" borderId="9"/>
    <xf numFmtId="0" fontId="17" fillId="0" borderId="10"/>
    <xf numFmtId="0" fontId="17" fillId="0" borderId="0"/>
    <xf numFmtId="0" fontId="14" fillId="0" borderId="0">
      <alignment horizontal="center" textRotation="90"/>
    </xf>
    <xf numFmtId="0" fontId="18" fillId="25" borderId="6"/>
    <xf numFmtId="0" fontId="19" fillId="0" borderId="11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2"/>
    <xf numFmtId="0" fontId="23" fillId="38" borderId="13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4"/>
    <xf numFmtId="0" fontId="27" fillId="0" borderId="0"/>
  </cellStyleXfs>
  <cellXfs count="117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2" xfId="0" applyBorder="1"/>
    <xf numFmtId="2" fontId="0" fillId="0" borderId="0" xfId="0" applyNumberFormat="1"/>
    <xf numFmtId="0" fontId="0" fillId="0" borderId="3" xfId="0" applyBorder="1"/>
    <xf numFmtId="0" fontId="5" fillId="0" borderId="0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165" fontId="0" fillId="0" borderId="15" xfId="0" applyNumberFormat="1" applyFont="1" applyBorder="1"/>
    <xf numFmtId="0" fontId="0" fillId="0" borderId="0" xfId="0" applyBorder="1"/>
    <xf numFmtId="165" fontId="0" fillId="0" borderId="3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5" fontId="0" fillId="0" borderId="4" xfId="0" applyNumberFormat="1" applyFont="1" applyBorder="1"/>
    <xf numFmtId="0" fontId="0" fillId="0" borderId="15" xfId="0" applyFont="1" applyBorder="1"/>
    <xf numFmtId="0" fontId="0" fillId="0" borderId="16" xfId="0" applyBorder="1" applyAlignment="1">
      <alignment horizontal="center"/>
    </xf>
    <xf numFmtId="0" fontId="5" fillId="0" borderId="17" xfId="0" applyFont="1" applyFill="1" applyBorder="1"/>
    <xf numFmtId="0" fontId="0" fillId="0" borderId="17" xfId="0" applyBorder="1" applyAlignment="1">
      <alignment horizontal="center"/>
    </xf>
    <xf numFmtId="2" fontId="5" fillId="0" borderId="17" xfId="0" applyNumberFormat="1" applyFont="1" applyBorder="1"/>
    <xf numFmtId="0" fontId="0" fillId="0" borderId="17" xfId="0" applyBorder="1"/>
    <xf numFmtId="0" fontId="5" fillId="0" borderId="18" xfId="0" applyFont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2" fontId="0" fillId="0" borderId="18" xfId="0" applyNumberFormat="1" applyFont="1" applyBorder="1"/>
    <xf numFmtId="0" fontId="0" fillId="0" borderId="18" xfId="0" applyFont="1" applyBorder="1"/>
    <xf numFmtId="165" fontId="0" fillId="0" borderId="18" xfId="0" applyNumberFormat="1" applyFont="1" applyBorder="1"/>
    <xf numFmtId="0" fontId="0" fillId="0" borderId="4" xfId="0" applyFont="1" applyBorder="1" applyAlignment="1">
      <alignment horizontal="center"/>
    </xf>
    <xf numFmtId="2" fontId="0" fillId="0" borderId="4" xfId="0" applyNumberFormat="1" applyFont="1" applyBorder="1"/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2" fontId="0" fillId="0" borderId="3" xfId="0" applyNumberFormat="1" applyFont="1" applyBorder="1"/>
    <xf numFmtId="3" fontId="0" fillId="0" borderId="18" xfId="0" applyNumberFormat="1" applyBorder="1"/>
    <xf numFmtId="0" fontId="0" fillId="0" borderId="18" xfId="0" applyFill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4" fontId="5" fillId="0" borderId="2" xfId="0" applyNumberFormat="1" applyFont="1" applyBorder="1"/>
    <xf numFmtId="165" fontId="0" fillId="0" borderId="2" xfId="0" applyNumberFormat="1" applyFont="1" applyBorder="1"/>
    <xf numFmtId="0" fontId="5" fillId="0" borderId="23" xfId="0" applyFont="1" applyBorder="1" applyAlignment="1">
      <alignment horizontal="center"/>
    </xf>
    <xf numFmtId="0" fontId="0" fillId="0" borderId="0" xfId="0" applyFont="1" applyAlignment="1">
      <alignment horizontal="left"/>
    </xf>
    <xf numFmtId="14" fontId="5" fillId="0" borderId="18" xfId="0" applyNumberFormat="1" applyFont="1" applyBorder="1"/>
    <xf numFmtId="0" fontId="0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3" xfId="0" applyNumberFormat="1" applyFont="1" applyBorder="1"/>
    <xf numFmtId="0" fontId="0" fillId="0" borderId="4" xfId="0" applyFont="1" applyBorder="1" applyAlignment="1">
      <alignment horizontal="right"/>
    </xf>
    <xf numFmtId="49" fontId="5" fillId="0" borderId="18" xfId="0" applyNumberFormat="1" applyFont="1" applyBorder="1" applyAlignment="1">
      <alignment horizontal="left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/>
    <xf numFmtId="3" fontId="0" fillId="0" borderId="4" xfId="0" applyNumberFormat="1" applyFont="1" applyBorder="1"/>
    <xf numFmtId="2" fontId="0" fillId="0" borderId="4" xfId="0" applyNumberFormat="1" applyFont="1" applyBorder="1" applyAlignment="1">
      <alignment horizontal="right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 wrapText="1"/>
    </xf>
    <xf numFmtId="2" fontId="5" fillId="0" borderId="26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2" fontId="0" fillId="0" borderId="18" xfId="0" applyNumberFormat="1" applyFont="1" applyBorder="1" applyAlignment="1">
      <alignment horizontal="right"/>
    </xf>
    <xf numFmtId="0" fontId="0" fillId="0" borderId="18" xfId="0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0" fontId="0" fillId="0" borderId="3" xfId="0" applyFont="1" applyBorder="1" applyAlignment="1">
      <alignment horizontal="left"/>
    </xf>
    <xf numFmtId="0" fontId="5" fillId="0" borderId="29" xfId="0" applyFont="1" applyFill="1" applyBorder="1"/>
    <xf numFmtId="0" fontId="5" fillId="0" borderId="28" xfId="0" applyFont="1" applyBorder="1" applyAlignment="1">
      <alignment horizontal="center"/>
    </xf>
    <xf numFmtId="0" fontId="5" fillId="0" borderId="28" xfId="0" applyFont="1" applyBorder="1"/>
    <xf numFmtId="2" fontId="5" fillId="0" borderId="28" xfId="0" applyNumberFormat="1" applyFont="1" applyBorder="1"/>
    <xf numFmtId="0" fontId="5" fillId="0" borderId="22" xfId="0" applyFont="1" applyBorder="1"/>
    <xf numFmtId="0" fontId="5" fillId="0" borderId="18" xfId="0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right"/>
    </xf>
    <xf numFmtId="0" fontId="0" fillId="0" borderId="30" xfId="0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2" fontId="0" fillId="0" borderId="30" xfId="0" applyNumberFormat="1" applyFont="1" applyBorder="1"/>
    <xf numFmtId="0" fontId="0" fillId="0" borderId="30" xfId="0" applyBorder="1" applyAlignment="1">
      <alignment horizontal="center"/>
    </xf>
    <xf numFmtId="0" fontId="5" fillId="0" borderId="30" xfId="0" applyFont="1" applyBorder="1"/>
    <xf numFmtId="0" fontId="0" fillId="0" borderId="30" xfId="0" applyFill="1" applyBorder="1"/>
    <xf numFmtId="3" fontId="0" fillId="0" borderId="30" xfId="0" applyNumberFormat="1" applyBorder="1"/>
    <xf numFmtId="0" fontId="0" fillId="0" borderId="0" xfId="0" applyFont="1" applyBorder="1"/>
    <xf numFmtId="0" fontId="0" fillId="0" borderId="0" xfId="0" applyFont="1"/>
    <xf numFmtId="3" fontId="0" fillId="0" borderId="18" xfId="0" applyNumberFormat="1" applyFont="1" applyBorder="1"/>
    <xf numFmtId="14" fontId="0" fillId="0" borderId="17" xfId="0" applyNumberFormat="1" applyFont="1" applyBorder="1" applyAlignment="1">
      <alignment horizontal="left"/>
    </xf>
    <xf numFmtId="0" fontId="5" fillId="0" borderId="4" xfId="0" applyFont="1" applyBorder="1"/>
    <xf numFmtId="14" fontId="0" fillId="0" borderId="3" xfId="0" applyNumberFormat="1" applyBorder="1" applyAlignment="1">
      <alignment horizontal="left"/>
    </xf>
    <xf numFmtId="0" fontId="0" fillId="0" borderId="31" xfId="0" applyFont="1" applyBorder="1" applyAlignment="1">
      <alignment horizontal="center"/>
    </xf>
    <xf numFmtId="0" fontId="0" fillId="0" borderId="31" xfId="0" applyFont="1" applyBorder="1"/>
    <xf numFmtId="2" fontId="0" fillId="0" borderId="31" xfId="0" applyNumberFormat="1" applyFont="1" applyBorder="1"/>
    <xf numFmtId="3" fontId="0" fillId="0" borderId="31" xfId="0" applyNumberFormat="1" applyFont="1" applyBorder="1"/>
    <xf numFmtId="0" fontId="0" fillId="0" borderId="17" xfId="0" applyFont="1" applyBorder="1" applyAlignment="1">
      <alignment horizontal="center"/>
    </xf>
    <xf numFmtId="165" fontId="0" fillId="0" borderId="17" xfId="0" applyNumberFormat="1" applyFont="1" applyBorder="1"/>
    <xf numFmtId="3" fontId="0" fillId="0" borderId="17" xfId="0" applyNumberFormat="1" applyFont="1" applyBorder="1"/>
    <xf numFmtId="49" fontId="5" fillId="0" borderId="18" xfId="0" applyNumberFormat="1" applyFont="1" applyBorder="1"/>
    <xf numFmtId="0" fontId="5" fillId="0" borderId="30" xfId="0" applyFont="1" applyBorder="1" applyAlignment="1">
      <alignment horizontal="center"/>
    </xf>
    <xf numFmtId="0" fontId="0" fillId="0" borderId="30" xfId="0" applyFont="1" applyBorder="1" applyAlignment="1">
      <alignment horizontal="center" wrapText="1"/>
    </xf>
    <xf numFmtId="0" fontId="0" fillId="0" borderId="30" xfId="0" applyBorder="1" applyAlignment="1">
      <alignment horizontal="left" wrapText="1"/>
    </xf>
    <xf numFmtId="2" fontId="0" fillId="0" borderId="30" xfId="0" applyNumberFormat="1" applyFont="1" applyBorder="1" applyAlignment="1">
      <alignment horizontal="right"/>
    </xf>
    <xf numFmtId="0" fontId="0" fillId="0" borderId="30" xfId="0" applyBorder="1" applyAlignment="1">
      <alignment horizontal="left"/>
    </xf>
    <xf numFmtId="1" fontId="0" fillId="0" borderId="30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49" fontId="5" fillId="0" borderId="30" xfId="0" applyNumberFormat="1" applyFont="1" applyBorder="1" applyAlignment="1">
      <alignment horizontal="left"/>
    </xf>
    <xf numFmtId="165" fontId="0" fillId="0" borderId="31" xfId="0" applyNumberFormat="1" applyFon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D29" sqref="D29"/>
    </sheetView>
  </sheetViews>
  <sheetFormatPr defaultRowHeight="12.75"/>
  <cols>
    <col min="1" max="1" width="20.28515625" customWidth="1"/>
    <col min="2" max="2" width="9.140625" style="3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11"/>
      <c r="C1" s="11"/>
      <c r="D1" s="1"/>
    </row>
    <row r="3" spans="1:6">
      <c r="A3" s="1" t="s">
        <v>9</v>
      </c>
      <c r="B3" s="11"/>
      <c r="C3" s="11"/>
      <c r="D3" s="1"/>
      <c r="E3" s="1"/>
    </row>
    <row r="4" spans="1:6">
      <c r="A4" s="1" t="s">
        <v>10</v>
      </c>
      <c r="B4" s="11"/>
      <c r="C4" s="11"/>
      <c r="D4" s="1"/>
      <c r="F4" s="2"/>
    </row>
    <row r="5" spans="1:6">
      <c r="A5" s="1"/>
      <c r="B5" s="11"/>
      <c r="C5" s="11"/>
      <c r="D5" s="1"/>
      <c r="F5" s="2"/>
    </row>
    <row r="6" spans="1:6">
      <c r="A6" s="1"/>
      <c r="B6" s="11" t="s">
        <v>111</v>
      </c>
      <c r="C6" s="11"/>
      <c r="D6" s="4"/>
      <c r="E6" s="4"/>
      <c r="F6" s="2"/>
    </row>
    <row r="7" spans="1:6" ht="13.5" thickBot="1">
      <c r="B7" s="11"/>
      <c r="C7" s="11"/>
      <c r="D7" s="1"/>
    </row>
    <row r="8" spans="1:6" s="3" customFormat="1" ht="13.5" thickBot="1">
      <c r="A8" s="45" t="s">
        <v>4</v>
      </c>
      <c r="B8" s="46" t="s">
        <v>0</v>
      </c>
      <c r="C8" s="46" t="s">
        <v>1</v>
      </c>
      <c r="D8" s="46" t="s">
        <v>2</v>
      </c>
      <c r="E8" s="49" t="s">
        <v>3</v>
      </c>
    </row>
    <row r="9" spans="1:6" s="50" customFormat="1">
      <c r="A9" s="52" t="s">
        <v>58</v>
      </c>
      <c r="B9" s="52"/>
      <c r="C9" s="52"/>
      <c r="D9" s="55">
        <v>1487296</v>
      </c>
      <c r="E9" s="52"/>
    </row>
    <row r="10" spans="1:6">
      <c r="A10" s="51" t="s">
        <v>5</v>
      </c>
      <c r="B10" s="28" t="s">
        <v>112</v>
      </c>
      <c r="C10" s="28">
        <v>13</v>
      </c>
      <c r="D10" s="37">
        <v>307278</v>
      </c>
      <c r="E10" s="29" t="s">
        <v>26</v>
      </c>
    </row>
    <row r="11" spans="1:6">
      <c r="A11" s="47"/>
      <c r="B11" s="28" t="s">
        <v>112</v>
      </c>
      <c r="C11" s="17">
        <v>14</v>
      </c>
      <c r="D11" s="48">
        <v>1952</v>
      </c>
      <c r="E11" s="5" t="s">
        <v>8</v>
      </c>
    </row>
    <row r="12" spans="1:6" ht="13.5" thickBot="1">
      <c r="A12" s="21" t="s">
        <v>6</v>
      </c>
      <c r="B12" s="22"/>
      <c r="C12" s="13"/>
      <c r="D12" s="14">
        <f>SUM(D9:D11)</f>
        <v>1796526</v>
      </c>
      <c r="E12" s="12"/>
    </row>
    <row r="13" spans="1:6">
      <c r="A13" s="53" t="s">
        <v>59</v>
      </c>
      <c r="B13" s="19"/>
      <c r="C13" s="19"/>
      <c r="D13" s="20">
        <v>166683</v>
      </c>
      <c r="E13" s="18"/>
    </row>
    <row r="14" spans="1:6">
      <c r="A14" s="29" t="s">
        <v>40</v>
      </c>
      <c r="B14" s="28" t="s">
        <v>112</v>
      </c>
      <c r="C14" s="28">
        <v>13</v>
      </c>
      <c r="D14" s="37">
        <v>33543</v>
      </c>
      <c r="E14" s="29" t="s">
        <v>42</v>
      </c>
    </row>
    <row r="15" spans="1:6">
      <c r="A15" s="36"/>
      <c r="B15" s="28" t="s">
        <v>112</v>
      </c>
      <c r="C15" s="17">
        <v>14</v>
      </c>
      <c r="D15" s="37">
        <v>184</v>
      </c>
      <c r="E15" s="29" t="s">
        <v>43</v>
      </c>
    </row>
    <row r="16" spans="1:6" ht="13.5" thickBot="1">
      <c r="A16" s="7" t="s">
        <v>41</v>
      </c>
      <c r="B16" s="9"/>
      <c r="C16" s="9"/>
      <c r="D16" s="16">
        <f>SUM(D13:D15)</f>
        <v>200410</v>
      </c>
      <c r="E16" s="7"/>
    </row>
    <row r="17" spans="1:5">
      <c r="A17" s="53" t="s">
        <v>60</v>
      </c>
      <c r="B17" s="19"/>
      <c r="C17" s="19"/>
      <c r="D17" s="20">
        <v>154492</v>
      </c>
      <c r="E17" s="18"/>
    </row>
    <row r="18" spans="1:5">
      <c r="A18" s="29" t="s">
        <v>37</v>
      </c>
      <c r="B18" s="28" t="s">
        <v>112</v>
      </c>
      <c r="C18" s="28">
        <v>13</v>
      </c>
      <c r="D18" s="37">
        <v>31453</v>
      </c>
      <c r="E18" s="29" t="s">
        <v>38</v>
      </c>
    </row>
    <row r="19" spans="1:5" ht="13.5" thickBot="1">
      <c r="A19" s="7" t="s">
        <v>39</v>
      </c>
      <c r="B19" s="9"/>
      <c r="C19" s="9"/>
      <c r="D19" s="16">
        <f>SUM(D17:D18)</f>
        <v>185945</v>
      </c>
      <c r="E19" s="7"/>
    </row>
    <row r="20" spans="1:5">
      <c r="A20" s="53" t="s">
        <v>61</v>
      </c>
      <c r="B20" s="19"/>
      <c r="C20" s="19"/>
      <c r="D20" s="20">
        <v>63169</v>
      </c>
      <c r="E20" s="18"/>
    </row>
    <row r="21" spans="1:5">
      <c r="A21" s="29" t="s">
        <v>44</v>
      </c>
      <c r="B21" s="28" t="s">
        <v>112</v>
      </c>
      <c r="C21" s="28">
        <v>13</v>
      </c>
      <c r="D21" s="37">
        <v>12481</v>
      </c>
      <c r="E21" s="29" t="s">
        <v>45</v>
      </c>
    </row>
    <row r="22" spans="1:5">
      <c r="A22" s="29"/>
      <c r="B22" s="28" t="s">
        <v>112</v>
      </c>
      <c r="C22" s="17">
        <v>14</v>
      </c>
      <c r="D22" s="37">
        <v>202</v>
      </c>
      <c r="E22" s="29" t="s">
        <v>46</v>
      </c>
    </row>
    <row r="23" spans="1:5" s="15" customFormat="1" ht="13.5" thickBot="1">
      <c r="A23" s="7" t="s">
        <v>47</v>
      </c>
      <c r="B23" s="9"/>
      <c r="C23" s="9"/>
      <c r="D23" s="16">
        <f>SUM(D20:D22)</f>
        <v>75852</v>
      </c>
      <c r="E23" s="7"/>
    </row>
    <row r="24" spans="1:5" s="15" customFormat="1">
      <c r="A24" s="53" t="s">
        <v>62</v>
      </c>
      <c r="B24" s="19"/>
      <c r="C24" s="19"/>
      <c r="D24" s="20">
        <v>25128</v>
      </c>
      <c r="E24" s="18"/>
    </row>
    <row r="25" spans="1:5" s="15" customFormat="1">
      <c r="A25" s="29" t="s">
        <v>27</v>
      </c>
      <c r="B25" s="28" t="s">
        <v>112</v>
      </c>
      <c r="C25" s="28">
        <v>13</v>
      </c>
      <c r="D25" s="37">
        <v>3215</v>
      </c>
      <c r="E25" s="29" t="s">
        <v>87</v>
      </c>
    </row>
    <row r="26" spans="1:5" s="15" customFormat="1" ht="13.5" thickBot="1">
      <c r="A26" s="7" t="s">
        <v>28</v>
      </c>
      <c r="B26" s="9"/>
      <c r="C26" s="9"/>
      <c r="D26" s="16">
        <f>SUM(D24:D25)</f>
        <v>28343</v>
      </c>
      <c r="E26" s="7"/>
    </row>
    <row r="27" spans="1:5" s="15" customFormat="1">
      <c r="A27" s="53" t="s">
        <v>63</v>
      </c>
      <c r="B27" s="19"/>
      <c r="C27" s="19"/>
      <c r="D27" s="20">
        <v>42446</v>
      </c>
      <c r="E27" s="18"/>
    </row>
    <row r="28" spans="1:5">
      <c r="A28" s="27" t="s">
        <v>36</v>
      </c>
      <c r="B28" s="28" t="s">
        <v>112</v>
      </c>
      <c r="C28" s="34">
        <v>13</v>
      </c>
      <c r="D28" s="37">
        <v>8753</v>
      </c>
      <c r="E28" s="29" t="s">
        <v>35</v>
      </c>
    </row>
    <row r="29" spans="1:5" ht="13.5" thickBot="1">
      <c r="A29" s="7" t="s">
        <v>34</v>
      </c>
      <c r="B29" s="40"/>
      <c r="C29" s="40"/>
      <c r="D29" s="16">
        <f>SUM(D27:D28)</f>
        <v>51199</v>
      </c>
      <c r="E29" s="54"/>
    </row>
    <row r="30" spans="1:5">
      <c r="A30" s="53" t="s">
        <v>113</v>
      </c>
      <c r="B30" s="88"/>
      <c r="C30" s="100"/>
      <c r="D30" s="116">
        <v>60800</v>
      </c>
      <c r="E30" s="103"/>
    </row>
    <row r="31" spans="1:5">
      <c r="A31" s="107" t="s">
        <v>103</v>
      </c>
      <c r="B31" s="28"/>
      <c r="C31" s="34"/>
      <c r="D31" s="37">
        <v>0</v>
      </c>
      <c r="E31" s="43"/>
    </row>
    <row r="32" spans="1:5" ht="13.5" thickBot="1">
      <c r="A32" s="12" t="s">
        <v>104</v>
      </c>
      <c r="B32" s="104"/>
      <c r="C32" s="104"/>
      <c r="D32" s="105">
        <f>SUM(D30:D31)</f>
        <v>60800</v>
      </c>
      <c r="E32" s="106"/>
    </row>
    <row r="33" spans="1:5" ht="13.5" thickBot="1">
      <c r="A33" s="23" t="s">
        <v>114</v>
      </c>
      <c r="B33" s="24"/>
      <c r="C33" s="24"/>
      <c r="D33" s="25">
        <f>D12+D16+D19+D23+D26+D29+D32</f>
        <v>2399075</v>
      </c>
      <c r="E33" s="2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4"/>
  <sheetViews>
    <sheetView tabSelected="1" topLeftCell="A19" workbookViewId="0">
      <selection activeCell="H62" sqref="H62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6" customWidth="1"/>
    <col min="8" max="8" width="34.28515625" customWidth="1"/>
  </cols>
  <sheetData>
    <row r="1" spans="1:30">
      <c r="A1" s="114" t="s">
        <v>7</v>
      </c>
      <c r="B1" s="114"/>
      <c r="C1" s="114"/>
      <c r="D1" s="114"/>
      <c r="E1" s="114"/>
      <c r="F1" s="114"/>
      <c r="G1" s="114"/>
      <c r="H1" s="1"/>
    </row>
    <row r="3" spans="1:30">
      <c r="A3" s="114" t="s">
        <v>9</v>
      </c>
      <c r="B3" s="114"/>
      <c r="C3" s="114"/>
      <c r="D3" s="114"/>
      <c r="E3" s="114"/>
      <c r="F3" s="114"/>
      <c r="G3" s="114"/>
      <c r="H3" s="1"/>
      <c r="I3" s="1"/>
    </row>
    <row r="4" spans="1:30">
      <c r="A4" s="114" t="s">
        <v>11</v>
      </c>
      <c r="B4" s="114"/>
      <c r="C4" s="114"/>
      <c r="D4" s="114"/>
      <c r="E4" s="114"/>
      <c r="F4" s="114"/>
      <c r="G4" s="114"/>
      <c r="H4" s="1"/>
      <c r="J4" s="2"/>
    </row>
    <row r="5" spans="1:30">
      <c r="A5" s="114" t="s">
        <v>115</v>
      </c>
      <c r="B5" s="114"/>
      <c r="C5" s="114"/>
      <c r="D5" s="114"/>
      <c r="E5" s="114"/>
      <c r="F5" s="114"/>
      <c r="G5" s="1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ht="13.5" thickBot="1"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31" customFormat="1" ht="51.75" thickBot="1">
      <c r="A7" s="61" t="s">
        <v>4</v>
      </c>
      <c r="B7" s="62" t="s">
        <v>0</v>
      </c>
      <c r="C7" s="62" t="s">
        <v>12</v>
      </c>
      <c r="D7" s="63" t="s">
        <v>13</v>
      </c>
      <c r="E7" s="63" t="s">
        <v>14</v>
      </c>
      <c r="F7" s="63" t="s">
        <v>15</v>
      </c>
      <c r="G7" s="64" t="s">
        <v>2</v>
      </c>
      <c r="H7" s="65" t="s">
        <v>3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s="32" customFormat="1">
      <c r="A8" s="70" t="s">
        <v>83</v>
      </c>
      <c r="B8" s="66"/>
      <c r="C8" s="66"/>
      <c r="D8" s="82"/>
      <c r="E8" s="82"/>
      <c r="F8" s="82"/>
      <c r="G8" s="83">
        <v>12902.13</v>
      </c>
      <c r="H8" s="66"/>
    </row>
    <row r="9" spans="1:30" s="32" customFormat="1">
      <c r="A9" s="56" t="s">
        <v>69</v>
      </c>
      <c r="B9" s="28" t="s">
        <v>112</v>
      </c>
      <c r="C9" s="34">
        <v>27</v>
      </c>
      <c r="D9" s="67">
        <v>701</v>
      </c>
      <c r="E9" s="68" t="s">
        <v>105</v>
      </c>
      <c r="F9" s="67">
        <v>1730</v>
      </c>
      <c r="G9" s="69">
        <v>399.84</v>
      </c>
      <c r="H9" s="70" t="s">
        <v>106</v>
      </c>
    </row>
    <row r="10" spans="1:30" s="32" customFormat="1">
      <c r="A10" s="66"/>
      <c r="B10" s="28" t="s">
        <v>112</v>
      </c>
      <c r="C10" s="34">
        <v>27</v>
      </c>
      <c r="D10" s="67">
        <v>706</v>
      </c>
      <c r="E10" s="68" t="s">
        <v>72</v>
      </c>
      <c r="F10" s="67">
        <v>4680</v>
      </c>
      <c r="G10" s="69">
        <v>422.45</v>
      </c>
      <c r="H10" s="70" t="s">
        <v>70</v>
      </c>
    </row>
    <row r="11" spans="1:30" s="32" customFormat="1">
      <c r="A11" s="108"/>
      <c r="B11" s="28" t="s">
        <v>112</v>
      </c>
      <c r="C11" s="88">
        <v>27</v>
      </c>
      <c r="D11" s="109">
        <v>707</v>
      </c>
      <c r="E11" s="110" t="s">
        <v>72</v>
      </c>
      <c r="F11" s="109">
        <v>10016</v>
      </c>
      <c r="G11" s="111">
        <v>422.45</v>
      </c>
      <c r="H11" s="70" t="s">
        <v>70</v>
      </c>
    </row>
    <row r="12" spans="1:30" s="32" customFormat="1">
      <c r="A12" s="108"/>
      <c r="B12" s="28" t="s">
        <v>112</v>
      </c>
      <c r="C12" s="88">
        <v>27</v>
      </c>
      <c r="D12" s="109">
        <v>702</v>
      </c>
      <c r="E12" s="110" t="s">
        <v>108</v>
      </c>
      <c r="F12" s="109">
        <v>781</v>
      </c>
      <c r="G12" s="111">
        <v>214.2</v>
      </c>
      <c r="H12" s="112" t="s">
        <v>109</v>
      </c>
    </row>
    <row r="13" spans="1:30" s="32" customFormat="1">
      <c r="A13" s="108"/>
      <c r="B13" s="28" t="s">
        <v>112</v>
      </c>
      <c r="C13" s="34">
        <v>28</v>
      </c>
      <c r="D13" s="67">
        <v>722</v>
      </c>
      <c r="E13" s="68" t="s">
        <v>71</v>
      </c>
      <c r="F13" s="67">
        <v>876656</v>
      </c>
      <c r="G13" s="69">
        <v>506.95</v>
      </c>
      <c r="H13" s="70" t="s">
        <v>107</v>
      </c>
    </row>
    <row r="14" spans="1:30" s="32" customFormat="1" ht="13.5" thickBot="1">
      <c r="A14" s="7" t="s">
        <v>73</v>
      </c>
      <c r="B14" s="71"/>
      <c r="C14" s="71"/>
      <c r="D14" s="72"/>
      <c r="E14" s="72"/>
      <c r="F14" s="72"/>
      <c r="G14" s="75">
        <f>SUM(G8:G13)</f>
        <v>14868.020000000002</v>
      </c>
      <c r="H14" s="73"/>
    </row>
    <row r="15" spans="1:30" s="32" customFormat="1">
      <c r="A15" s="53" t="s">
        <v>84</v>
      </c>
      <c r="B15" s="85"/>
      <c r="C15" s="85"/>
      <c r="D15" s="86"/>
      <c r="E15" s="86"/>
      <c r="F15" s="86"/>
      <c r="G15" s="60">
        <v>1437.64</v>
      </c>
      <c r="H15" s="87"/>
    </row>
    <row r="16" spans="1:30" s="32" customFormat="1">
      <c r="A16" s="56" t="s">
        <v>74</v>
      </c>
      <c r="B16" s="28" t="s">
        <v>112</v>
      </c>
      <c r="C16" s="34">
        <v>28</v>
      </c>
      <c r="D16" s="67">
        <v>723</v>
      </c>
      <c r="E16" s="68" t="s">
        <v>71</v>
      </c>
      <c r="F16" s="67">
        <v>876656</v>
      </c>
      <c r="G16" s="69">
        <v>321.91000000000003</v>
      </c>
      <c r="H16" s="70" t="s">
        <v>75</v>
      </c>
    </row>
    <row r="17" spans="1:8" s="32" customFormat="1" ht="13.5" thickBot="1">
      <c r="A17" s="7" t="s">
        <v>76</v>
      </c>
      <c r="B17" s="40"/>
      <c r="C17" s="40"/>
      <c r="D17" s="74"/>
      <c r="E17" s="74"/>
      <c r="F17" s="74"/>
      <c r="G17" s="75">
        <f>SUM(G15:G16)</f>
        <v>1759.5500000000002</v>
      </c>
      <c r="H17" s="76"/>
    </row>
    <row r="18" spans="1:8" s="33" customFormat="1">
      <c r="A18" s="52" t="s">
        <v>64</v>
      </c>
      <c r="B18" s="38"/>
      <c r="C18" s="38"/>
      <c r="D18" s="57"/>
      <c r="E18" s="57"/>
      <c r="F18" s="57"/>
      <c r="G18" s="60">
        <v>44396.41</v>
      </c>
      <c r="H18" s="38"/>
    </row>
    <row r="19" spans="1:8">
      <c r="A19" s="27" t="s">
        <v>16</v>
      </c>
      <c r="B19" s="28" t="s">
        <v>112</v>
      </c>
      <c r="C19" s="34">
        <v>27</v>
      </c>
      <c r="D19" s="34">
        <v>698</v>
      </c>
      <c r="E19" s="29" t="s">
        <v>31</v>
      </c>
      <c r="F19" s="34">
        <v>2416076219</v>
      </c>
      <c r="G19" s="35">
        <v>3040.81</v>
      </c>
      <c r="H19" s="43" t="s">
        <v>32</v>
      </c>
    </row>
    <row r="20" spans="1:8">
      <c r="A20" s="27"/>
      <c r="B20" s="28" t="s">
        <v>112</v>
      </c>
      <c r="C20" s="34">
        <v>27</v>
      </c>
      <c r="D20" s="34">
        <v>697</v>
      </c>
      <c r="E20" s="29" t="s">
        <v>48</v>
      </c>
      <c r="F20" s="34">
        <v>10143963304</v>
      </c>
      <c r="G20" s="35">
        <v>18.09</v>
      </c>
      <c r="H20" s="93" t="s">
        <v>89</v>
      </c>
    </row>
    <row r="21" spans="1:8" ht="13.5" thickBot="1">
      <c r="A21" s="7" t="s">
        <v>17</v>
      </c>
      <c r="B21" s="40"/>
      <c r="C21" s="40"/>
      <c r="D21" s="40"/>
      <c r="E21" s="41"/>
      <c r="F21" s="40"/>
      <c r="G21" s="42">
        <f>SUM(G18:G20)</f>
        <v>47455.31</v>
      </c>
      <c r="H21" s="54"/>
    </row>
    <row r="22" spans="1:8">
      <c r="A22" s="53" t="s">
        <v>65</v>
      </c>
      <c r="B22" s="38"/>
      <c r="C22" s="38"/>
      <c r="D22" s="38"/>
      <c r="E22" s="58"/>
      <c r="F22" s="38"/>
      <c r="G22" s="39">
        <v>2604.29</v>
      </c>
      <c r="H22" s="59"/>
    </row>
    <row r="23" spans="1:8">
      <c r="A23" s="27" t="s">
        <v>18</v>
      </c>
      <c r="B23" s="28" t="s">
        <v>112</v>
      </c>
      <c r="C23" s="34">
        <v>27</v>
      </c>
      <c r="D23" s="34">
        <v>696</v>
      </c>
      <c r="E23" s="29" t="s">
        <v>19</v>
      </c>
      <c r="F23" s="34">
        <v>107804</v>
      </c>
      <c r="G23" s="35">
        <v>311.12</v>
      </c>
      <c r="H23" s="29" t="s">
        <v>20</v>
      </c>
    </row>
    <row r="24" spans="1:8" ht="13.5" thickBot="1">
      <c r="A24" s="7" t="s">
        <v>21</v>
      </c>
      <c r="B24" s="40"/>
      <c r="C24" s="40"/>
      <c r="D24" s="40"/>
      <c r="E24" s="41"/>
      <c r="F24" s="40"/>
      <c r="G24" s="42">
        <f>SUM(G22:G23)</f>
        <v>2915.41</v>
      </c>
      <c r="H24" s="54"/>
    </row>
    <row r="25" spans="1:8">
      <c r="A25" s="53" t="s">
        <v>66</v>
      </c>
      <c r="B25" s="38"/>
      <c r="C25" s="38"/>
      <c r="D25" s="38"/>
      <c r="E25" s="58"/>
      <c r="F25" s="38"/>
      <c r="G25" s="39">
        <v>22665</v>
      </c>
      <c r="H25" s="59"/>
    </row>
    <row r="26" spans="1:8">
      <c r="A26" s="56" t="s">
        <v>49</v>
      </c>
      <c r="B26" s="28" t="s">
        <v>112</v>
      </c>
      <c r="C26" s="34">
        <v>27</v>
      </c>
      <c r="D26" s="34">
        <v>716</v>
      </c>
      <c r="E26" s="29" t="s">
        <v>51</v>
      </c>
      <c r="F26" s="28" t="s">
        <v>116</v>
      </c>
      <c r="G26" s="35">
        <v>5000</v>
      </c>
      <c r="H26" s="43" t="s">
        <v>52</v>
      </c>
    </row>
    <row r="27" spans="1:8">
      <c r="A27" s="115"/>
      <c r="B27" s="90" t="s">
        <v>112</v>
      </c>
      <c r="C27" s="88">
        <v>27</v>
      </c>
      <c r="D27" s="88">
        <v>717</v>
      </c>
      <c r="E27" s="84" t="s">
        <v>117</v>
      </c>
      <c r="F27" s="90">
        <v>24459</v>
      </c>
      <c r="G27" s="89">
        <v>165</v>
      </c>
      <c r="H27" s="93" t="s">
        <v>118</v>
      </c>
    </row>
    <row r="28" spans="1:8" ht="13.5" thickBot="1">
      <c r="A28" s="7" t="s">
        <v>50</v>
      </c>
      <c r="B28" s="40"/>
      <c r="C28" s="40"/>
      <c r="D28" s="40"/>
      <c r="E28" s="41"/>
      <c r="F28" s="40"/>
      <c r="G28" s="42">
        <f>SUM(G25:G27)</f>
        <v>27830</v>
      </c>
      <c r="H28" s="54"/>
    </row>
    <row r="29" spans="1:8">
      <c r="A29" s="53" t="s">
        <v>67</v>
      </c>
      <c r="B29" s="38"/>
      <c r="C29" s="38"/>
      <c r="D29" s="38"/>
      <c r="E29" s="58"/>
      <c r="F29" s="38"/>
      <c r="G29" s="39">
        <v>6111.4</v>
      </c>
      <c r="H29" s="59"/>
    </row>
    <row r="30" spans="1:8">
      <c r="A30" s="27" t="s">
        <v>22</v>
      </c>
      <c r="B30" s="28" t="s">
        <v>112</v>
      </c>
      <c r="C30" s="34">
        <v>27</v>
      </c>
      <c r="D30" s="34">
        <v>699</v>
      </c>
      <c r="E30" s="29" t="s">
        <v>30</v>
      </c>
      <c r="F30" s="28">
        <v>43015628</v>
      </c>
      <c r="G30" s="35">
        <v>26</v>
      </c>
      <c r="H30" s="29" t="s">
        <v>77</v>
      </c>
    </row>
    <row r="31" spans="1:8">
      <c r="A31" s="27"/>
      <c r="B31" s="28" t="s">
        <v>112</v>
      </c>
      <c r="C31" s="34">
        <v>27</v>
      </c>
      <c r="D31" s="34">
        <v>700</v>
      </c>
      <c r="E31" s="29" t="s">
        <v>30</v>
      </c>
      <c r="F31" s="28">
        <v>43015628</v>
      </c>
      <c r="G31" s="35">
        <v>347.9</v>
      </c>
      <c r="H31" s="29" t="s">
        <v>29</v>
      </c>
    </row>
    <row r="32" spans="1:8">
      <c r="A32" s="27"/>
      <c r="B32" s="28" t="s">
        <v>112</v>
      </c>
      <c r="C32" s="34">
        <v>27</v>
      </c>
      <c r="D32" s="34">
        <v>708</v>
      </c>
      <c r="E32" s="29" t="s">
        <v>90</v>
      </c>
      <c r="F32" s="28">
        <v>4621</v>
      </c>
      <c r="G32" s="35">
        <v>937.7</v>
      </c>
      <c r="H32" s="29" t="s">
        <v>33</v>
      </c>
    </row>
    <row r="33" spans="1:8">
      <c r="A33" s="91"/>
      <c r="B33" s="28" t="s">
        <v>112</v>
      </c>
      <c r="C33" s="88">
        <v>28</v>
      </c>
      <c r="D33" s="88">
        <v>721</v>
      </c>
      <c r="E33" s="84" t="s">
        <v>110</v>
      </c>
      <c r="F33" s="113">
        <v>240303315185</v>
      </c>
      <c r="G33" s="89">
        <v>159.47999999999999</v>
      </c>
      <c r="H33" s="84"/>
    </row>
    <row r="34" spans="1:8" ht="13.5" thickBot="1">
      <c r="A34" s="7" t="s">
        <v>23</v>
      </c>
      <c r="B34" s="40"/>
      <c r="C34" s="40"/>
      <c r="D34" s="40"/>
      <c r="E34" s="41"/>
      <c r="F34" s="40"/>
      <c r="G34" s="42">
        <f>SUM(G29:G33)</f>
        <v>7582.4799999999987</v>
      </c>
      <c r="H34" s="54"/>
    </row>
    <row r="35" spans="1:8">
      <c r="A35" s="53" t="s">
        <v>68</v>
      </c>
      <c r="B35" s="38"/>
      <c r="C35" s="38"/>
      <c r="D35" s="38"/>
      <c r="E35" s="58"/>
      <c r="F35" s="38"/>
      <c r="G35" s="39">
        <v>62258.49</v>
      </c>
      <c r="H35" s="59"/>
    </row>
    <row r="36" spans="1:8">
      <c r="A36" s="27" t="s">
        <v>24</v>
      </c>
      <c r="B36" s="28" t="s">
        <v>112</v>
      </c>
      <c r="C36" s="34">
        <v>14</v>
      </c>
      <c r="D36" s="34">
        <v>282</v>
      </c>
      <c r="E36" s="29" t="s">
        <v>57</v>
      </c>
      <c r="F36" s="28" t="s">
        <v>119</v>
      </c>
      <c r="G36" s="35">
        <v>190</v>
      </c>
      <c r="H36" s="84" t="s">
        <v>96</v>
      </c>
    </row>
    <row r="37" spans="1:8">
      <c r="A37" s="27"/>
      <c r="B37" s="28" t="s">
        <v>112</v>
      </c>
      <c r="C37" s="34">
        <v>17</v>
      </c>
      <c r="D37" s="34">
        <v>693</v>
      </c>
      <c r="E37" s="29" t="s">
        <v>88</v>
      </c>
      <c r="F37" s="34">
        <v>12379</v>
      </c>
      <c r="G37" s="35">
        <v>169.82</v>
      </c>
      <c r="H37" s="29" t="s">
        <v>120</v>
      </c>
    </row>
    <row r="38" spans="1:8">
      <c r="A38" s="27"/>
      <c r="B38" s="28" t="s">
        <v>112</v>
      </c>
      <c r="C38" s="34">
        <v>27</v>
      </c>
      <c r="D38" s="34">
        <v>703</v>
      </c>
      <c r="E38" s="29" t="s">
        <v>121</v>
      </c>
      <c r="F38" s="34">
        <v>322534</v>
      </c>
      <c r="G38" s="35">
        <v>219.65</v>
      </c>
      <c r="H38" s="29" t="s">
        <v>122</v>
      </c>
    </row>
    <row r="39" spans="1:8">
      <c r="A39" s="27"/>
      <c r="B39" s="28" t="s">
        <v>112</v>
      </c>
      <c r="C39" s="34">
        <v>27</v>
      </c>
      <c r="D39" s="34">
        <v>704</v>
      </c>
      <c r="E39" s="44" t="s">
        <v>121</v>
      </c>
      <c r="F39" s="28">
        <v>322535</v>
      </c>
      <c r="G39" s="35">
        <v>219.65</v>
      </c>
      <c r="H39" s="29" t="s">
        <v>122</v>
      </c>
    </row>
    <row r="40" spans="1:8">
      <c r="A40" s="27"/>
      <c r="B40" s="28" t="s">
        <v>112</v>
      </c>
      <c r="C40" s="34">
        <v>27</v>
      </c>
      <c r="D40" s="34">
        <v>705</v>
      </c>
      <c r="E40" s="44" t="s">
        <v>121</v>
      </c>
      <c r="F40" s="28">
        <v>322533</v>
      </c>
      <c r="G40" s="35">
        <v>299.64999999999998</v>
      </c>
      <c r="H40" s="29" t="s">
        <v>122</v>
      </c>
    </row>
    <row r="41" spans="1:8">
      <c r="A41" s="27"/>
      <c r="B41" s="28" t="s">
        <v>112</v>
      </c>
      <c r="C41" s="34">
        <v>27</v>
      </c>
      <c r="D41" s="34">
        <v>710</v>
      </c>
      <c r="E41" s="44" t="s">
        <v>56</v>
      </c>
      <c r="F41" s="28">
        <v>6060015540</v>
      </c>
      <c r="G41" s="35">
        <v>30</v>
      </c>
      <c r="H41" s="84" t="s">
        <v>95</v>
      </c>
    </row>
    <row r="42" spans="1:8">
      <c r="A42" s="27"/>
      <c r="B42" s="28" t="s">
        <v>112</v>
      </c>
      <c r="C42" s="34">
        <v>27</v>
      </c>
      <c r="D42" s="34">
        <v>711</v>
      </c>
      <c r="E42" s="44" t="s">
        <v>91</v>
      </c>
      <c r="F42" s="28">
        <v>809</v>
      </c>
      <c r="G42" s="35">
        <v>2164</v>
      </c>
      <c r="H42" s="29" t="s">
        <v>53</v>
      </c>
    </row>
    <row r="43" spans="1:8">
      <c r="A43" s="27"/>
      <c r="B43" s="28" t="s">
        <v>112</v>
      </c>
      <c r="C43" s="34">
        <v>27</v>
      </c>
      <c r="D43" s="34">
        <v>712</v>
      </c>
      <c r="E43" s="44" t="s">
        <v>54</v>
      </c>
      <c r="F43" s="28">
        <v>22424856</v>
      </c>
      <c r="G43" s="35">
        <v>4921.84</v>
      </c>
      <c r="H43" s="29" t="s">
        <v>93</v>
      </c>
    </row>
    <row r="44" spans="1:8">
      <c r="A44" s="91"/>
      <c r="B44" s="28" t="s">
        <v>112</v>
      </c>
      <c r="C44" s="88">
        <v>27</v>
      </c>
      <c r="D44" s="88">
        <v>713</v>
      </c>
      <c r="E44" s="92" t="s">
        <v>54</v>
      </c>
      <c r="F44" s="90">
        <v>22429733</v>
      </c>
      <c r="G44" s="89">
        <v>183.26</v>
      </c>
      <c r="H44" s="84" t="s">
        <v>94</v>
      </c>
    </row>
    <row r="45" spans="1:8">
      <c r="A45" s="91"/>
      <c r="B45" s="28" t="s">
        <v>112</v>
      </c>
      <c r="C45" s="88">
        <v>27</v>
      </c>
      <c r="D45" s="88">
        <v>714</v>
      </c>
      <c r="E45" s="92" t="s">
        <v>54</v>
      </c>
      <c r="F45" s="90">
        <v>22429894</v>
      </c>
      <c r="G45" s="89">
        <v>314.16000000000003</v>
      </c>
      <c r="H45" s="84" t="s">
        <v>55</v>
      </c>
    </row>
    <row r="46" spans="1:8">
      <c r="A46" s="91"/>
      <c r="B46" s="28" t="s">
        <v>112</v>
      </c>
      <c r="C46" s="88">
        <v>27</v>
      </c>
      <c r="D46" s="88">
        <v>715</v>
      </c>
      <c r="E46" s="92" t="s">
        <v>92</v>
      </c>
      <c r="F46" s="90">
        <v>14564</v>
      </c>
      <c r="G46" s="89">
        <v>1071</v>
      </c>
      <c r="H46" s="84" t="s">
        <v>123</v>
      </c>
    </row>
    <row r="47" spans="1:8">
      <c r="A47" s="91"/>
      <c r="B47" s="28" t="s">
        <v>112</v>
      </c>
      <c r="C47" s="88">
        <v>27</v>
      </c>
      <c r="D47" s="88">
        <v>718</v>
      </c>
      <c r="E47" s="92" t="s">
        <v>117</v>
      </c>
      <c r="F47" s="90">
        <v>24459</v>
      </c>
      <c r="G47" s="89">
        <v>250</v>
      </c>
      <c r="H47" s="84" t="s">
        <v>124</v>
      </c>
    </row>
    <row r="48" spans="1:8">
      <c r="A48" s="91"/>
      <c r="B48" s="28" t="s">
        <v>112</v>
      </c>
      <c r="C48" s="88">
        <v>27</v>
      </c>
      <c r="D48" s="88">
        <v>719</v>
      </c>
      <c r="E48" s="92" t="s">
        <v>125</v>
      </c>
      <c r="F48" s="90">
        <v>4289</v>
      </c>
      <c r="G48" s="89">
        <v>200</v>
      </c>
      <c r="H48" s="84" t="s">
        <v>126</v>
      </c>
    </row>
    <row r="49" spans="1:228">
      <c r="A49" s="91"/>
      <c r="B49" s="28" t="s">
        <v>112</v>
      </c>
      <c r="C49" s="88">
        <v>28</v>
      </c>
      <c r="D49" s="88">
        <v>283</v>
      </c>
      <c r="E49" s="92" t="s">
        <v>57</v>
      </c>
      <c r="F49" s="90" t="s">
        <v>119</v>
      </c>
      <c r="G49" s="89">
        <v>84</v>
      </c>
      <c r="H49" s="84" t="s">
        <v>96</v>
      </c>
    </row>
    <row r="50" spans="1:228" s="10" customFormat="1" ht="13.5" thickBot="1">
      <c r="A50" s="7" t="s">
        <v>25</v>
      </c>
      <c r="B50" s="40"/>
      <c r="C50" s="40"/>
      <c r="D50" s="40"/>
      <c r="E50" s="41"/>
      <c r="F50" s="40"/>
      <c r="G50" s="42">
        <f>SUM(G35:G49)</f>
        <v>72575.520000000004</v>
      </c>
      <c r="H50" s="54"/>
      <c r="I50" s="15"/>
      <c r="J50" s="15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15" customFormat="1">
      <c r="A51" s="52" t="s">
        <v>85</v>
      </c>
      <c r="B51" s="38"/>
      <c r="C51" s="38"/>
      <c r="D51" s="38"/>
      <c r="E51" s="58"/>
      <c r="F51" s="38"/>
      <c r="G51" s="39">
        <v>1520</v>
      </c>
      <c r="H51" s="59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15" customFormat="1">
      <c r="A52" s="27" t="s">
        <v>78</v>
      </c>
      <c r="B52" s="28"/>
      <c r="C52" s="34"/>
      <c r="D52" s="34"/>
      <c r="E52" s="29"/>
      <c r="F52" s="34"/>
      <c r="G52" s="35">
        <v>0</v>
      </c>
      <c r="H52" s="43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15" customFormat="1" ht="13.5" thickBot="1">
      <c r="A53" s="7" t="s">
        <v>79</v>
      </c>
      <c r="B53" s="40"/>
      <c r="C53" s="40"/>
      <c r="D53" s="40"/>
      <c r="E53" s="41"/>
      <c r="F53" s="40"/>
      <c r="G53" s="42">
        <f>SUM(G51:G52)</f>
        <v>1520</v>
      </c>
      <c r="H53" s="54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15" customFormat="1">
      <c r="A54" s="53" t="s">
        <v>101</v>
      </c>
      <c r="B54" s="100"/>
      <c r="C54" s="100"/>
      <c r="D54" s="100"/>
      <c r="E54" s="101"/>
      <c r="F54" s="100"/>
      <c r="G54" s="102">
        <v>477</v>
      </c>
      <c r="H54" s="103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15" customFormat="1">
      <c r="A55" s="98" t="s">
        <v>99</v>
      </c>
      <c r="B55" s="28"/>
      <c r="C55" s="34"/>
      <c r="D55" s="34"/>
      <c r="E55" s="29"/>
      <c r="F55" s="34"/>
      <c r="G55" s="35"/>
      <c r="H55" s="43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15" customFormat="1" ht="13.5" thickBot="1">
      <c r="A56" s="99" t="s">
        <v>100</v>
      </c>
      <c r="B56" s="40"/>
      <c r="C56" s="40"/>
      <c r="D56" s="40"/>
      <c r="E56" s="41"/>
      <c r="F56" s="40"/>
      <c r="G56" s="42">
        <f>SUM(G54:G55)</f>
        <v>477</v>
      </c>
      <c r="H56" s="54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15" customFormat="1">
      <c r="A57" s="53" t="s">
        <v>102</v>
      </c>
      <c r="B57" s="100"/>
      <c r="C57" s="38"/>
      <c r="D57" s="38"/>
      <c r="E57" s="58"/>
      <c r="F57" s="38"/>
      <c r="G57" s="39">
        <v>246</v>
      </c>
      <c r="H57" s="59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15" customFormat="1">
      <c r="A58" s="98" t="s">
        <v>98</v>
      </c>
      <c r="B58" s="28"/>
      <c r="C58" s="34"/>
      <c r="D58" s="34"/>
      <c r="E58" s="29"/>
      <c r="F58" s="34"/>
      <c r="G58" s="35">
        <v>0</v>
      </c>
      <c r="H58" s="43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94" customFormat="1" ht="13.5" thickBot="1">
      <c r="A59" s="97" t="s">
        <v>97</v>
      </c>
      <c r="B59" s="41"/>
      <c r="C59" s="41"/>
      <c r="D59" s="41"/>
      <c r="E59" s="41"/>
      <c r="F59" s="41"/>
      <c r="G59" s="42">
        <v>246</v>
      </c>
      <c r="H59" s="41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/>
      <c r="CN59" s="95"/>
      <c r="CO59" s="95"/>
      <c r="CP59" s="95"/>
      <c r="CQ59" s="95"/>
      <c r="CR59" s="95"/>
      <c r="CS59" s="95"/>
      <c r="CT59" s="95"/>
      <c r="CU59" s="95"/>
      <c r="CV59" s="95"/>
      <c r="CW59" s="95"/>
      <c r="CX59" s="95"/>
      <c r="CY59" s="95"/>
      <c r="CZ59" s="95"/>
      <c r="DA59" s="95"/>
      <c r="DB59" s="95"/>
      <c r="DC59" s="95"/>
      <c r="DD59" s="95"/>
      <c r="DE59" s="95"/>
      <c r="DF59" s="95"/>
      <c r="DG59" s="95"/>
      <c r="DH59" s="95"/>
      <c r="DI59" s="95"/>
      <c r="DJ59" s="95"/>
      <c r="DK59" s="95"/>
      <c r="DL59" s="95"/>
      <c r="DM59" s="95"/>
      <c r="DN59" s="95"/>
      <c r="DO59" s="95"/>
      <c r="DP59" s="95"/>
      <c r="DQ59" s="95"/>
      <c r="DR59" s="95"/>
      <c r="DS59" s="95"/>
      <c r="DT59" s="95"/>
      <c r="DU59" s="95"/>
      <c r="DV59" s="95"/>
      <c r="DW59" s="95"/>
      <c r="DX59" s="95"/>
      <c r="DY59" s="95"/>
      <c r="DZ59" s="95"/>
      <c r="EA59" s="95"/>
      <c r="EB59" s="95"/>
      <c r="EC59" s="95"/>
      <c r="ED59" s="95"/>
      <c r="EE59" s="95"/>
      <c r="EF59" s="95"/>
      <c r="EG59" s="95"/>
      <c r="EH59" s="95"/>
      <c r="EI59" s="95"/>
      <c r="EJ59" s="95"/>
      <c r="EK59" s="95"/>
      <c r="EL59" s="95"/>
      <c r="EM59" s="95"/>
      <c r="EN59" s="95"/>
      <c r="EO59" s="95"/>
      <c r="EP59" s="95"/>
      <c r="EQ59" s="95"/>
      <c r="ER59" s="95"/>
      <c r="ES59" s="95"/>
      <c r="ET59" s="95"/>
      <c r="EU59" s="95"/>
      <c r="EV59" s="95"/>
      <c r="EW59" s="95"/>
      <c r="EX59" s="95"/>
      <c r="EY59" s="95"/>
      <c r="EZ59" s="95"/>
      <c r="FA59" s="95"/>
      <c r="FB59" s="95"/>
      <c r="FC59" s="95"/>
      <c r="FD59" s="95"/>
      <c r="FE59" s="95"/>
      <c r="FF59" s="95"/>
      <c r="FG59" s="95"/>
      <c r="FH59" s="95"/>
      <c r="FI59" s="95"/>
      <c r="FJ59" s="95"/>
      <c r="FK59" s="95"/>
      <c r="FL59" s="95"/>
      <c r="FM59" s="95"/>
      <c r="FN59" s="95"/>
      <c r="FO59" s="95"/>
      <c r="FP59" s="95"/>
      <c r="FQ59" s="95"/>
      <c r="FR59" s="95"/>
      <c r="FS59" s="95"/>
      <c r="FT59" s="95"/>
      <c r="FU59" s="95"/>
      <c r="FV59" s="95"/>
      <c r="FW59" s="95"/>
      <c r="FX59" s="95"/>
      <c r="FY59" s="95"/>
      <c r="FZ59" s="95"/>
      <c r="GA59" s="95"/>
      <c r="GB59" s="95"/>
      <c r="GC59" s="95"/>
      <c r="GD59" s="95"/>
      <c r="GE59" s="95"/>
      <c r="GF59" s="95"/>
      <c r="GG59" s="95"/>
      <c r="GH59" s="95"/>
      <c r="GI59" s="95"/>
      <c r="GJ59" s="95"/>
      <c r="GK59" s="95"/>
      <c r="GL59" s="95"/>
      <c r="GM59" s="95"/>
      <c r="GN59" s="95"/>
      <c r="GO59" s="95"/>
      <c r="GP59" s="95"/>
      <c r="GQ59" s="95"/>
      <c r="GR59" s="95"/>
      <c r="GS59" s="95"/>
      <c r="GT59" s="95"/>
      <c r="GU59" s="95"/>
      <c r="GV59" s="95"/>
      <c r="GW59" s="95"/>
      <c r="GX59" s="95"/>
      <c r="GY59" s="95"/>
      <c r="GZ59" s="95"/>
      <c r="HA59" s="95"/>
      <c r="HB59" s="95"/>
      <c r="HC59" s="95"/>
      <c r="HD59" s="95"/>
      <c r="HE59" s="95"/>
      <c r="HF59" s="95"/>
      <c r="HG59" s="95"/>
      <c r="HH59" s="95"/>
      <c r="HI59" s="95"/>
      <c r="HJ59" s="95"/>
      <c r="HK59" s="95"/>
      <c r="HL59" s="95"/>
      <c r="HM59" s="95"/>
      <c r="HN59" s="95"/>
      <c r="HO59" s="95"/>
      <c r="HP59" s="95"/>
      <c r="HQ59" s="95"/>
      <c r="HR59" s="95"/>
      <c r="HS59" s="95"/>
      <c r="HT59" s="95"/>
    </row>
    <row r="60" spans="1:228" s="15" customFormat="1">
      <c r="A60" s="52" t="s">
        <v>86</v>
      </c>
      <c r="B60" s="34"/>
      <c r="C60" s="34"/>
      <c r="D60" s="34"/>
      <c r="E60" s="36"/>
      <c r="F60" s="34"/>
      <c r="G60" s="35">
        <v>3155.18</v>
      </c>
      <c r="H60" s="96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15" customFormat="1">
      <c r="A61" s="27" t="s">
        <v>80</v>
      </c>
      <c r="B61" s="28" t="s">
        <v>112</v>
      </c>
      <c r="C61" s="34">
        <v>27</v>
      </c>
      <c r="D61" s="34">
        <v>720</v>
      </c>
      <c r="E61" s="29" t="s">
        <v>81</v>
      </c>
      <c r="F61" s="34"/>
      <c r="G61" s="35">
        <v>1762</v>
      </c>
      <c r="H61" s="43" t="s">
        <v>127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15" customFormat="1" ht="13.5" thickBot="1">
      <c r="A62" s="7" t="s">
        <v>82</v>
      </c>
      <c r="B62" s="40"/>
      <c r="C62" s="40"/>
      <c r="D62" s="40"/>
      <c r="E62" s="41"/>
      <c r="F62" s="40"/>
      <c r="G62" s="42">
        <f>SUM(G60:G61)</f>
        <v>4917.18</v>
      </c>
      <c r="H62" s="54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8" customFormat="1" ht="13.5" thickBot="1">
      <c r="A63" s="77" t="s">
        <v>114</v>
      </c>
      <c r="B63" s="78"/>
      <c r="C63" s="78"/>
      <c r="D63" s="78"/>
      <c r="E63" s="79"/>
      <c r="F63" s="78"/>
      <c r="G63" s="80">
        <f>G14+G17+G21+G24+G28+G34+G50+G53+G56+G59+G62</f>
        <v>182146.47</v>
      </c>
      <c r="H63" s="81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  <c r="GF63" s="30"/>
      <c r="GG63" s="30"/>
      <c r="GH63" s="30"/>
      <c r="GI63" s="30"/>
      <c r="GJ63" s="30"/>
      <c r="GK63" s="30"/>
      <c r="GL63" s="30"/>
      <c r="GM63" s="30"/>
      <c r="GN63" s="30"/>
      <c r="GO63" s="30"/>
      <c r="GP63" s="30"/>
      <c r="GQ63" s="30"/>
      <c r="GR63" s="30"/>
      <c r="GS63" s="30"/>
      <c r="GT63" s="30"/>
      <c r="GU63" s="30"/>
      <c r="GV63" s="30"/>
      <c r="GW63" s="30"/>
      <c r="GX63" s="30"/>
      <c r="GY63" s="30"/>
      <c r="GZ63" s="30"/>
      <c r="HA63" s="30"/>
      <c r="HB63" s="30"/>
      <c r="HC63" s="30"/>
      <c r="HD63" s="30"/>
      <c r="HE63" s="30"/>
      <c r="HF63" s="30"/>
      <c r="HG63" s="30"/>
      <c r="HH63" s="30"/>
      <c r="HI63" s="30"/>
      <c r="HJ63" s="30"/>
      <c r="HK63" s="30"/>
      <c r="HL63" s="30"/>
      <c r="HM63" s="30"/>
      <c r="HN63" s="30"/>
      <c r="HO63" s="30"/>
      <c r="HP63" s="30"/>
      <c r="HQ63" s="30"/>
      <c r="HR63" s="30"/>
      <c r="HS63" s="30"/>
      <c r="HT63" s="30"/>
    </row>
    <row r="64" spans="1:228"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2024-07-18T10:56:42Z</dcterms:modified>
</cp:coreProperties>
</file>