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/>
  </bookViews>
  <sheets>
    <sheet name="personal" sheetId="1" r:id="rId1"/>
    <sheet name="materiale" sheetId="2" r:id="rId2"/>
  </sheets>
  <definedNames>
    <definedName name="_xlnm.Print_Area" localSheetId="0">personal!$A$1:$E$31</definedName>
  </definedNames>
  <calcPr calcId="124519"/>
</workbook>
</file>

<file path=xl/calcChain.xml><?xml version="1.0" encoding="utf-8"?>
<calcChain xmlns="http://schemas.openxmlformats.org/spreadsheetml/2006/main">
  <c r="G52" i="2"/>
  <c r="G32"/>
  <c r="G58"/>
  <c r="G55"/>
  <c r="G20"/>
  <c r="G17"/>
  <c r="G39"/>
  <c r="G28"/>
  <c r="G25"/>
  <c r="D29" i="1"/>
  <c r="D26"/>
  <c r="D23"/>
  <c r="D19"/>
  <c r="D16"/>
  <c r="D12"/>
  <c r="G59" i="2" l="1"/>
  <c r="D30" i="1"/>
</calcChain>
</file>

<file path=xl/sharedStrings.xml><?xml version="1.0" encoding="utf-8"?>
<sst xmlns="http://schemas.openxmlformats.org/spreadsheetml/2006/main" count="187" uniqueCount="123">
  <si>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</si>
  <si>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</si>
  <si>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</si>
  <si>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</si>
  <si>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</si>
  <si>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</si>
  <si>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</si>
  <si>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</si>
  <si>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</si>
  <si>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</si>
  <si>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</si>
  <si>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</si>
  <si>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</si>
  <si>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</si>
  <si>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</si>
  <si>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</si>
  <si>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</si>
  <si>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</si>
  <si>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</si>
  <si>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</si>
  <si>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</si>
  <si>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</si>
  <si>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</si>
  <si>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</si>
  <si>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</si>
  <si>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</si>
  <si>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</si>
  <si>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</si>
  <si>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</si>
  <si>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</si>
  <si>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</si>
  <si>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RCS&amp;RDS BUCURESTI</t>
  </si>
  <si>
    <t>ELECTRICA FURNIZARE SA</t>
  </si>
  <si>
    <t>energie electrica</t>
  </si>
  <si>
    <t>taxe postale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</si>
  <si>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</si>
  <si>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</si>
  <si>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</si>
  <si>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</si>
  <si>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</si>
  <si>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</si>
  <si>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</si>
  <si>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</si>
  <si>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</si>
  <si>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</si>
  <si>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</si>
  <si>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</si>
  <si>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</si>
  <si>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</si>
  <si>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chelt.telef.fix</t>
  </si>
  <si>
    <t>A.J.P.I.S.BRAILA</t>
  </si>
  <si>
    <t>chelt.comune gaze naturale</t>
  </si>
  <si>
    <t>SOBIS SOLUTIONS SRL SIBIU</t>
  </si>
  <si>
    <t>asistenta tehnica soft</t>
  </si>
  <si>
    <t>chelt.comune paza</t>
  </si>
  <si>
    <t>ENGIE SA</t>
  </si>
  <si>
    <t>consum gaze naturale</t>
  </si>
  <si>
    <t>ORANGE SA</t>
  </si>
  <si>
    <t>20.01.05</t>
  </si>
  <si>
    <t>Total 20.01.05</t>
  </si>
  <si>
    <t>ROMPETROL SRL</t>
  </si>
  <si>
    <t>bonuri valorice carb.auto</t>
  </si>
  <si>
    <t>AXION IMPEX SRL</t>
  </si>
  <si>
    <t xml:space="preserve">DOSTRAP CLEAN SRL </t>
  </si>
  <si>
    <t>serv.curatenie</t>
  </si>
  <si>
    <t>ROMANIAN SECURITY SYSTEMS SRL</t>
  </si>
  <si>
    <t>chelt.paza</t>
  </si>
  <si>
    <t>monitorizare</t>
  </si>
  <si>
    <t>BANCA TRANSILVANIA</t>
  </si>
  <si>
    <t>serv.incas.POS</t>
  </si>
  <si>
    <t>cv mentenanta</t>
  </si>
  <si>
    <t>ITM BRAILA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</si>
  <si>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</si>
  <si>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</si>
  <si>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</si>
  <si>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</si>
  <si>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</si>
  <si>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</si>
  <si>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20.01.03</t>
  </si>
  <si>
    <t>Subtotal 20.01.04</t>
  </si>
  <si>
    <t>Subtotal 20.01.05</t>
  </si>
  <si>
    <t>Subtotal 20.01.08</t>
  </si>
  <si>
    <t>Subtotal 20.01.30</t>
  </si>
  <si>
    <t>20.01.01</t>
  </si>
  <si>
    <t>toner imprimanta</t>
  </si>
  <si>
    <t>CEDAROM TRADE SRL BRAILA</t>
  </si>
  <si>
    <t>RTC PROFFICE EXPERIENCE SA BUCURESTI</t>
  </si>
  <si>
    <t>ECOCART PRINTING SRL BALS</t>
  </si>
  <si>
    <t>SPECTRUM SRL BRAILA</t>
  </si>
  <si>
    <t>cv rechizite</t>
  </si>
  <si>
    <t>Total 20.01.01</t>
  </si>
  <si>
    <t>20.01.02</t>
  </si>
  <si>
    <t>cv mat.pt.curatenie</t>
  </si>
  <si>
    <t>Total 20.01.02</t>
  </si>
  <si>
    <t>abonam.cablu tv</t>
  </si>
  <si>
    <t>CEC</t>
  </si>
  <si>
    <t>20.14</t>
  </si>
  <si>
    <t>DOCTOR STANESCU SRL</t>
  </si>
  <si>
    <t>serv.medicale</t>
  </si>
  <si>
    <t>Total 20.14</t>
  </si>
  <si>
    <t>20.30.03</t>
  </si>
  <si>
    <t>ASIROM VIG</t>
  </si>
  <si>
    <t>asigurare RCA</t>
  </si>
  <si>
    <t>Total 20.30.03</t>
  </si>
  <si>
    <t>perioada: 01.03 - 31.03.2024</t>
  </si>
  <si>
    <t>Total martie 2024</t>
  </si>
  <si>
    <t>perioada: 01.03.- 31.03.2024</t>
  </si>
  <si>
    <t>Subtotal 20.01.01</t>
  </si>
  <si>
    <t>Subtotal 20.01.02</t>
  </si>
  <si>
    <t>Subtotal 20.14</t>
  </si>
  <si>
    <t>Subtotal 20.30.03</t>
  </si>
  <si>
    <t>martie</t>
  </si>
  <si>
    <t>alimentare card-uri+plata contrib.salariati-ind.conc.medical</t>
  </si>
  <si>
    <t>EDMUNT MEDIA SERV SRL BRAILA</t>
  </si>
  <si>
    <t>imprim.cu regim special</t>
  </si>
  <si>
    <t>hartie copiator</t>
  </si>
  <si>
    <t>ulei motor</t>
  </si>
  <si>
    <t>fc.prof.211</t>
  </si>
  <si>
    <t>cv solutie parbriz</t>
  </si>
  <si>
    <t>cv cabluri</t>
  </si>
  <si>
    <t>PFA BOCA IONEL</t>
  </si>
  <si>
    <t>instr.sit.urgenta</t>
  </si>
  <si>
    <t>chelt.materiale numerar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</si>
</sst>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6"/>
    <xf numFmtId="0" fontId="11" fillId="39" borderId="7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8"/>
    <xf numFmtId="0" fontId="16" fillId="0" borderId="9"/>
    <xf numFmtId="0" fontId="17" fillId="0" borderId="10"/>
    <xf numFmtId="0" fontId="17" fillId="0" borderId="0"/>
    <xf numFmtId="0" fontId="14" fillId="0" borderId="0">
      <alignment horizontal="center" textRotation="90"/>
    </xf>
    <xf numFmtId="0" fontId="18" fillId="25" borderId="6"/>
    <xf numFmtId="0" fontId="19" fillId="0" borderId="11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2"/>
    <xf numFmtId="0" fontId="23" fillId="38" borderId="13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4"/>
    <xf numFmtId="0" fontId="27" fillId="0" borderId="0"/>
  </cellStyleXfs>
  <cellXfs count="98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2" xfId="0" applyBorder="1"/>
    <xf numFmtId="2" fontId="0" fillId="0" borderId="0" xfId="0" applyNumberFormat="1"/>
    <xf numFmtId="0" fontId="0" fillId="0" borderId="3" xfId="0" applyBorder="1"/>
    <xf numFmtId="0" fontId="5" fillId="0" borderId="0" xfId="0" applyFont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5" fillId="0" borderId="0" xfId="0" applyFont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165" fontId="0" fillId="0" borderId="15" xfId="0" applyNumberFormat="1" applyFont="1" applyBorder="1"/>
    <xf numFmtId="0" fontId="0" fillId="0" borderId="0" xfId="0" applyBorder="1"/>
    <xf numFmtId="165" fontId="0" fillId="0" borderId="3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65" fontId="0" fillId="0" borderId="4" xfId="0" applyNumberFormat="1" applyFont="1" applyBorder="1"/>
    <xf numFmtId="0" fontId="0" fillId="0" borderId="15" xfId="0" applyFont="1" applyBorder="1"/>
    <xf numFmtId="0" fontId="0" fillId="0" borderId="16" xfId="0" applyBorder="1" applyAlignment="1">
      <alignment horizontal="center"/>
    </xf>
    <xf numFmtId="0" fontId="5" fillId="0" borderId="17" xfId="0" applyFont="1" applyFill="1" applyBorder="1"/>
    <xf numFmtId="0" fontId="0" fillId="0" borderId="17" xfId="0" applyBorder="1" applyAlignment="1">
      <alignment horizontal="center"/>
    </xf>
    <xf numFmtId="2" fontId="5" fillId="0" borderId="17" xfId="0" applyNumberFormat="1" applyFont="1" applyBorder="1"/>
    <xf numFmtId="0" fontId="0" fillId="0" borderId="17" xfId="0" applyBorder="1"/>
    <xf numFmtId="0" fontId="5" fillId="0" borderId="18" xfId="0" applyFont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2" fontId="0" fillId="0" borderId="18" xfId="0" applyNumberFormat="1" applyFont="1" applyBorder="1"/>
    <xf numFmtId="0" fontId="0" fillId="0" borderId="18" xfId="0" applyFont="1" applyBorder="1"/>
    <xf numFmtId="165" fontId="0" fillId="0" borderId="18" xfId="0" applyNumberFormat="1" applyFont="1" applyBorder="1"/>
    <xf numFmtId="0" fontId="0" fillId="0" borderId="4" xfId="0" applyFont="1" applyBorder="1" applyAlignment="1">
      <alignment horizontal="center"/>
    </xf>
    <xf numFmtId="2" fontId="0" fillId="0" borderId="4" xfId="0" applyNumberFormat="1" applyFont="1" applyBorder="1"/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2" fontId="0" fillId="0" borderId="3" xfId="0" applyNumberFormat="1" applyFont="1" applyBorder="1"/>
    <xf numFmtId="3" fontId="0" fillId="0" borderId="18" xfId="0" applyNumberFormat="1" applyBorder="1"/>
    <xf numFmtId="0" fontId="0" fillId="0" borderId="18" xfId="0" applyFill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4" fontId="5" fillId="0" borderId="2" xfId="0" applyNumberFormat="1" applyFont="1" applyBorder="1"/>
    <xf numFmtId="165" fontId="0" fillId="0" borderId="2" xfId="0" applyNumberFormat="1" applyFont="1" applyBorder="1"/>
    <xf numFmtId="0" fontId="5" fillId="0" borderId="23" xfId="0" applyFont="1" applyBorder="1" applyAlignment="1">
      <alignment horizontal="center"/>
    </xf>
    <xf numFmtId="0" fontId="0" fillId="0" borderId="0" xfId="0" applyFont="1" applyAlignment="1">
      <alignment horizontal="left"/>
    </xf>
    <xf numFmtId="14" fontId="5" fillId="0" borderId="18" xfId="0" applyNumberFormat="1" applyFont="1" applyBorder="1"/>
    <xf numFmtId="0" fontId="0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3" xfId="0" applyNumberFormat="1" applyFont="1" applyBorder="1"/>
    <xf numFmtId="0" fontId="0" fillId="0" borderId="4" xfId="0" applyFont="1" applyBorder="1" applyAlignment="1">
      <alignment horizontal="right"/>
    </xf>
    <xf numFmtId="49" fontId="5" fillId="0" borderId="18" xfId="0" applyNumberFormat="1" applyFont="1" applyBorder="1" applyAlignment="1">
      <alignment horizontal="left"/>
    </xf>
    <xf numFmtId="1" fontId="0" fillId="0" borderId="18" xfId="0" applyNumberFormat="1" applyBorder="1" applyAlignment="1">
      <alignment horizontal="center"/>
    </xf>
    <xf numFmtId="0" fontId="0" fillId="0" borderId="4" xfId="0" applyFont="1" applyBorder="1" applyAlignment="1">
      <alignment horizontal="center" wrapText="1"/>
    </xf>
    <xf numFmtId="0" fontId="0" fillId="0" borderId="4" xfId="0" applyFont="1" applyBorder="1"/>
    <xf numFmtId="3" fontId="0" fillId="0" borderId="4" xfId="0" applyNumberFormat="1" applyFont="1" applyBorder="1"/>
    <xf numFmtId="2" fontId="0" fillId="0" borderId="4" xfId="0" applyNumberFormat="1" applyFont="1" applyBorder="1" applyAlignment="1">
      <alignment horizontal="right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 wrapText="1"/>
    </xf>
    <xf numFmtId="2" fontId="5" fillId="0" borderId="26" xfId="0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 wrapText="1"/>
    </xf>
    <xf numFmtId="0" fontId="0" fillId="0" borderId="18" xfId="0" applyBorder="1" applyAlignment="1">
      <alignment horizontal="left" wrapText="1"/>
    </xf>
    <xf numFmtId="2" fontId="0" fillId="0" borderId="18" xfId="0" applyNumberFormat="1" applyFont="1" applyBorder="1" applyAlignment="1">
      <alignment horizontal="right"/>
    </xf>
    <xf numFmtId="0" fontId="0" fillId="0" borderId="18" xfId="0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0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0" fontId="0" fillId="0" borderId="3" xfId="0" applyFont="1" applyBorder="1" applyAlignment="1">
      <alignment horizontal="left"/>
    </xf>
    <xf numFmtId="0" fontId="5" fillId="0" borderId="29" xfId="0" applyFont="1" applyFill="1" applyBorder="1"/>
    <xf numFmtId="0" fontId="5" fillId="0" borderId="28" xfId="0" applyFont="1" applyBorder="1" applyAlignment="1">
      <alignment horizontal="center"/>
    </xf>
    <xf numFmtId="0" fontId="5" fillId="0" borderId="28" xfId="0" applyFont="1" applyBorder="1"/>
    <xf numFmtId="2" fontId="5" fillId="0" borderId="28" xfId="0" applyNumberFormat="1" applyFont="1" applyBorder="1"/>
    <xf numFmtId="0" fontId="5" fillId="0" borderId="22" xfId="0" applyFont="1" applyBorder="1"/>
    <xf numFmtId="0" fontId="5" fillId="0" borderId="0" xfId="0" applyFont="1" applyAlignment="1">
      <alignment horizontal="left"/>
    </xf>
    <xf numFmtId="0" fontId="5" fillId="0" borderId="18" xfId="0" applyFont="1" applyBorder="1" applyAlignment="1">
      <alignment horizontal="center" wrapText="1"/>
    </xf>
    <xf numFmtId="2" fontId="5" fillId="0" borderId="18" xfId="0" applyNumberFormat="1" applyFont="1" applyBorder="1" applyAlignment="1">
      <alignment horizontal="right"/>
    </xf>
    <xf numFmtId="0" fontId="0" fillId="0" borderId="30" xfId="0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0" fillId="0" borderId="30" xfId="0" applyFont="1" applyBorder="1" applyAlignment="1">
      <alignment horizontal="center"/>
    </xf>
    <xf numFmtId="2" fontId="0" fillId="0" borderId="30" xfId="0" applyNumberFormat="1" applyFont="1" applyBorder="1"/>
    <xf numFmtId="49" fontId="5" fillId="0" borderId="30" xfId="0" applyNumberFormat="1" applyFont="1" applyBorder="1" applyAlignment="1">
      <alignment horizontal="left"/>
    </xf>
    <xf numFmtId="0" fontId="0" fillId="0" borderId="30" xfId="0" applyBorder="1" applyAlignment="1">
      <alignment horizontal="center"/>
    </xf>
    <xf numFmtId="0" fontId="5" fillId="0" borderId="30" xfId="0" applyFont="1" applyBorder="1"/>
    <xf numFmtId="0" fontId="0" fillId="0" borderId="30" xfId="0" applyFill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workbookViewId="0">
      <selection activeCell="D30" sqref="D30"/>
    </sheetView>
  </sheetViews>
  <sheetFormatPr defaultRowHeight="12.75"/>
  <cols>
    <col min="1" max="1" width="20.28515625" customWidth="1"/>
    <col min="2" max="2" width="9.140625" style="3"/>
    <col min="3" max="3" width="6.5703125" style="3" customWidth="1"/>
    <col min="4" max="4" width="15.28515625" customWidth="1"/>
    <col min="5" max="5" width="49.85546875" customWidth="1"/>
  </cols>
  <sheetData>
    <row r="1" spans="1:6">
      <c r="A1" s="1" t="s">
        <v>7</v>
      </c>
      <c r="B1" s="11"/>
      <c r="C1" s="11"/>
      <c r="D1" s="1"/>
    </row>
    <row r="3" spans="1:6">
      <c r="A3" s="1" t="s">
        <v>9</v>
      </c>
      <c r="B3" s="11"/>
      <c r="C3" s="11"/>
      <c r="D3" s="1"/>
      <c r="E3" s="1"/>
    </row>
    <row r="4" spans="1:6">
      <c r="A4" s="1" t="s">
        <v>10</v>
      </c>
      <c r="B4" s="11"/>
      <c r="C4" s="11"/>
      <c r="D4" s="1"/>
      <c r="F4" s="2"/>
    </row>
    <row r="5" spans="1:6">
      <c r="A5" s="1"/>
      <c r="B5" s="11"/>
      <c r="C5" s="11"/>
      <c r="D5" s="1"/>
      <c r="F5" s="2"/>
    </row>
    <row r="6" spans="1:6">
      <c r="A6" s="1"/>
      <c r="B6" s="11" t="s">
        <v>104</v>
      </c>
      <c r="C6" s="11"/>
      <c r="D6" s="4"/>
      <c r="E6" s="4"/>
      <c r="F6" s="2"/>
    </row>
    <row r="7" spans="1:6" ht="13.5" thickBot="1">
      <c r="B7" s="11"/>
      <c r="C7" s="11"/>
      <c r="D7" s="1"/>
    </row>
    <row r="8" spans="1:6" s="3" customFormat="1" ht="13.5" thickBot="1">
      <c r="A8" s="45" t="s">
        <v>4</v>
      </c>
      <c r="B8" s="46" t="s">
        <v>0</v>
      </c>
      <c r="C8" s="46" t="s">
        <v>1</v>
      </c>
      <c r="D8" s="46" t="s">
        <v>2</v>
      </c>
      <c r="E8" s="49" t="s">
        <v>3</v>
      </c>
    </row>
    <row r="9" spans="1:6" s="50" customFormat="1">
      <c r="A9" s="52" t="s">
        <v>72</v>
      </c>
      <c r="B9" s="52"/>
      <c r="C9" s="52"/>
      <c r="D9" s="55">
        <v>553354</v>
      </c>
      <c r="E9" s="52"/>
    </row>
    <row r="10" spans="1:6">
      <c r="A10" s="51" t="s">
        <v>5</v>
      </c>
      <c r="B10" s="28" t="s">
        <v>111</v>
      </c>
      <c r="C10" s="28">
        <v>14</v>
      </c>
      <c r="D10" s="37">
        <v>308766</v>
      </c>
      <c r="E10" s="29" t="s">
        <v>27</v>
      </c>
    </row>
    <row r="11" spans="1:6">
      <c r="A11" s="47"/>
      <c r="B11" s="28" t="s">
        <v>111</v>
      </c>
      <c r="C11" s="17">
        <v>15</v>
      </c>
      <c r="D11" s="48">
        <v>2281</v>
      </c>
      <c r="E11" s="5" t="s">
        <v>8</v>
      </c>
    </row>
    <row r="12" spans="1:6" ht="13.5" thickBot="1">
      <c r="A12" s="21" t="s">
        <v>6</v>
      </c>
      <c r="B12" s="22"/>
      <c r="C12" s="13"/>
      <c r="D12" s="14">
        <f>SUM(D9:D11)</f>
        <v>864401</v>
      </c>
      <c r="E12" s="12"/>
    </row>
    <row r="13" spans="1:6">
      <c r="A13" s="53" t="s">
        <v>73</v>
      </c>
      <c r="B13" s="19"/>
      <c r="C13" s="19"/>
      <c r="D13" s="20">
        <v>64847</v>
      </c>
      <c r="E13" s="18"/>
    </row>
    <row r="14" spans="1:6">
      <c r="A14" s="29" t="s">
        <v>41</v>
      </c>
      <c r="B14" s="28" t="s">
        <v>111</v>
      </c>
      <c r="C14" s="28">
        <v>14</v>
      </c>
      <c r="D14" s="37">
        <v>33731</v>
      </c>
      <c r="E14" s="29" t="s">
        <v>43</v>
      </c>
    </row>
    <row r="15" spans="1:6">
      <c r="A15" s="36"/>
      <c r="B15" s="28" t="s">
        <v>111</v>
      </c>
      <c r="C15" s="17">
        <v>15</v>
      </c>
      <c r="D15" s="37">
        <v>184</v>
      </c>
      <c r="E15" s="29" t="s">
        <v>44</v>
      </c>
    </row>
    <row r="16" spans="1:6" ht="13.5" thickBot="1">
      <c r="A16" s="7" t="s">
        <v>42</v>
      </c>
      <c r="B16" s="9"/>
      <c r="C16" s="9"/>
      <c r="D16" s="16">
        <f>SUM(D13:D15)</f>
        <v>98762</v>
      </c>
      <c r="E16" s="7"/>
    </row>
    <row r="17" spans="1:5">
      <c r="A17" s="53" t="s">
        <v>74</v>
      </c>
      <c r="B17" s="19"/>
      <c r="C17" s="19"/>
      <c r="D17" s="20">
        <v>59892</v>
      </c>
      <c r="E17" s="18"/>
    </row>
    <row r="18" spans="1:5">
      <c r="A18" s="29" t="s">
        <v>38</v>
      </c>
      <c r="B18" s="28" t="s">
        <v>111</v>
      </c>
      <c r="C18" s="28">
        <v>14</v>
      </c>
      <c r="D18" s="37">
        <v>31503</v>
      </c>
      <c r="E18" s="29" t="s">
        <v>39</v>
      </c>
    </row>
    <row r="19" spans="1:5" ht="13.5" thickBot="1">
      <c r="A19" s="7" t="s">
        <v>40</v>
      </c>
      <c r="B19" s="9"/>
      <c r="C19" s="9"/>
      <c r="D19" s="16">
        <f>SUM(D17:D18)</f>
        <v>91395</v>
      </c>
      <c r="E19" s="7"/>
    </row>
    <row r="20" spans="1:5">
      <c r="A20" s="53" t="s">
        <v>75</v>
      </c>
      <c r="B20" s="19"/>
      <c r="C20" s="19"/>
      <c r="D20" s="20">
        <v>24767</v>
      </c>
      <c r="E20" s="18"/>
    </row>
    <row r="21" spans="1:5">
      <c r="A21" s="29" t="s">
        <v>45</v>
      </c>
      <c r="B21" s="28" t="s">
        <v>111</v>
      </c>
      <c r="C21" s="28">
        <v>14</v>
      </c>
      <c r="D21" s="37">
        <v>12587</v>
      </c>
      <c r="E21" s="29" t="s">
        <v>46</v>
      </c>
    </row>
    <row r="22" spans="1:5">
      <c r="A22" s="29"/>
      <c r="B22" s="28" t="s">
        <v>111</v>
      </c>
      <c r="C22" s="28">
        <v>15</v>
      </c>
      <c r="D22" s="37">
        <v>202</v>
      </c>
      <c r="E22" s="29" t="s">
        <v>47</v>
      </c>
    </row>
    <row r="23" spans="1:5" s="15" customFormat="1" ht="13.5" thickBot="1">
      <c r="A23" s="7" t="s">
        <v>48</v>
      </c>
      <c r="B23" s="9"/>
      <c r="C23" s="9"/>
      <c r="D23" s="16">
        <f>SUM(D20:D22)</f>
        <v>37556</v>
      </c>
      <c r="E23" s="7"/>
    </row>
    <row r="24" spans="1:5" s="15" customFormat="1">
      <c r="A24" s="53" t="s">
        <v>76</v>
      </c>
      <c r="B24" s="19"/>
      <c r="C24" s="19"/>
      <c r="D24" s="20">
        <v>22028</v>
      </c>
      <c r="E24" s="18"/>
    </row>
    <row r="25" spans="1:5" s="15" customFormat="1">
      <c r="A25" s="29" t="s">
        <v>28</v>
      </c>
      <c r="B25" s="28" t="s">
        <v>111</v>
      </c>
      <c r="C25" s="28">
        <v>14</v>
      </c>
      <c r="D25" s="37">
        <v>1224</v>
      </c>
      <c r="E25" s="29" t="s">
        <v>112</v>
      </c>
    </row>
    <row r="26" spans="1:5" s="15" customFormat="1" ht="13.5" thickBot="1">
      <c r="A26" s="7" t="s">
        <v>29</v>
      </c>
      <c r="B26" s="9"/>
      <c r="C26" s="9"/>
      <c r="D26" s="16">
        <f>SUM(D24:D25)</f>
        <v>23252</v>
      </c>
      <c r="E26" s="7"/>
    </row>
    <row r="27" spans="1:5" s="15" customFormat="1">
      <c r="A27" s="53" t="s">
        <v>77</v>
      </c>
      <c r="B27" s="19"/>
      <c r="C27" s="19"/>
      <c r="D27" s="20">
        <v>16078</v>
      </c>
      <c r="E27" s="18"/>
    </row>
    <row r="28" spans="1:5">
      <c r="A28" s="27" t="s">
        <v>37</v>
      </c>
      <c r="B28" s="28" t="s">
        <v>111</v>
      </c>
      <c r="C28" s="34">
        <v>14</v>
      </c>
      <c r="D28" s="37">
        <v>8786</v>
      </c>
      <c r="E28" s="29" t="s">
        <v>36</v>
      </c>
    </row>
    <row r="29" spans="1:5" ht="13.5" thickBot="1">
      <c r="A29" s="7" t="s">
        <v>35</v>
      </c>
      <c r="B29" s="40"/>
      <c r="C29" s="40"/>
      <c r="D29" s="16">
        <f>SUM(D27:D28)</f>
        <v>24864</v>
      </c>
      <c r="E29" s="54"/>
    </row>
    <row r="30" spans="1:5" ht="13.5" thickBot="1">
      <c r="A30" s="23" t="s">
        <v>105</v>
      </c>
      <c r="B30" s="24"/>
      <c r="C30" s="24"/>
      <c r="D30" s="25">
        <f>D12+D16+D19+D23+D26+D29</f>
        <v>1140230</v>
      </c>
      <c r="E30" s="26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60"/>
  <sheetViews>
    <sheetView topLeftCell="A16" workbookViewId="0">
      <selection activeCell="H36" sqref="H36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6" customWidth="1"/>
    <col min="8" max="8" width="34.28515625" customWidth="1"/>
  </cols>
  <sheetData>
    <row r="1" spans="1:30">
      <c r="A1" s="84" t="s">
        <v>7</v>
      </c>
      <c r="B1" s="84"/>
      <c r="C1" s="84"/>
      <c r="D1" s="84"/>
      <c r="E1" s="84"/>
      <c r="F1" s="84"/>
      <c r="G1" s="84"/>
      <c r="H1" s="1"/>
    </row>
    <row r="3" spans="1:30">
      <c r="A3" s="84" t="s">
        <v>9</v>
      </c>
      <c r="B3" s="84"/>
      <c r="C3" s="84"/>
      <c r="D3" s="84"/>
      <c r="E3" s="84"/>
      <c r="F3" s="84"/>
      <c r="G3" s="84"/>
      <c r="H3" s="1"/>
      <c r="I3" s="1"/>
    </row>
    <row r="4" spans="1:30">
      <c r="A4" s="84" t="s">
        <v>11</v>
      </c>
      <c r="B4" s="84"/>
      <c r="C4" s="84"/>
      <c r="D4" s="84"/>
      <c r="E4" s="84"/>
      <c r="F4" s="84"/>
      <c r="G4" s="84"/>
      <c r="H4" s="1"/>
      <c r="J4" s="2"/>
    </row>
    <row r="5" spans="1:30">
      <c r="A5" s="84" t="s">
        <v>106</v>
      </c>
      <c r="B5" s="84"/>
      <c r="C5" s="84"/>
      <c r="D5" s="84"/>
      <c r="E5" s="84"/>
      <c r="F5" s="84"/>
      <c r="G5" s="84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ht="13.5" thickBot="1"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s="31" customFormat="1" ht="51.75" thickBot="1">
      <c r="A7" s="62" t="s">
        <v>4</v>
      </c>
      <c r="B7" s="63" t="s">
        <v>0</v>
      </c>
      <c r="C7" s="63" t="s">
        <v>12</v>
      </c>
      <c r="D7" s="64" t="s">
        <v>13</v>
      </c>
      <c r="E7" s="64" t="s">
        <v>14</v>
      </c>
      <c r="F7" s="64" t="s">
        <v>15</v>
      </c>
      <c r="G7" s="65" t="s">
        <v>2</v>
      </c>
      <c r="H7" s="66" t="s">
        <v>3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</row>
    <row r="8" spans="1:30" s="32" customFormat="1">
      <c r="A8" s="71" t="s">
        <v>107</v>
      </c>
      <c r="B8" s="67"/>
      <c r="C8" s="67"/>
      <c r="D8" s="85"/>
      <c r="E8" s="85"/>
      <c r="F8" s="85"/>
      <c r="G8" s="86">
        <v>5479.75</v>
      </c>
      <c r="H8" s="67"/>
    </row>
    <row r="9" spans="1:30" s="32" customFormat="1">
      <c r="A9" s="56" t="s">
        <v>83</v>
      </c>
      <c r="B9" s="28" t="s">
        <v>111</v>
      </c>
      <c r="C9" s="34">
        <v>15</v>
      </c>
      <c r="D9" s="68">
        <v>331</v>
      </c>
      <c r="E9" s="69" t="s">
        <v>113</v>
      </c>
      <c r="F9" s="68">
        <v>5309581</v>
      </c>
      <c r="G9" s="70">
        <v>236.22</v>
      </c>
      <c r="H9" s="71" t="s">
        <v>114</v>
      </c>
    </row>
    <row r="10" spans="1:30" s="32" customFormat="1">
      <c r="A10" s="67"/>
      <c r="B10" s="28" t="s">
        <v>111</v>
      </c>
      <c r="C10" s="34">
        <v>27</v>
      </c>
      <c r="D10" s="68">
        <v>345</v>
      </c>
      <c r="E10" s="69" t="s">
        <v>85</v>
      </c>
      <c r="F10" s="68">
        <v>49274</v>
      </c>
      <c r="G10" s="70">
        <v>175</v>
      </c>
      <c r="H10" s="71" t="s">
        <v>84</v>
      </c>
    </row>
    <row r="11" spans="1:30" s="32" customFormat="1">
      <c r="A11" s="67"/>
      <c r="B11" s="28" t="s">
        <v>111</v>
      </c>
      <c r="C11" s="34">
        <v>27</v>
      </c>
      <c r="D11" s="68">
        <v>347</v>
      </c>
      <c r="E11" s="69" t="s">
        <v>85</v>
      </c>
      <c r="F11" s="68">
        <v>49334</v>
      </c>
      <c r="G11" s="70">
        <v>135</v>
      </c>
      <c r="H11" s="71" t="s">
        <v>84</v>
      </c>
    </row>
    <row r="12" spans="1:30" s="32" customFormat="1">
      <c r="A12" s="67"/>
      <c r="B12" s="28" t="s">
        <v>111</v>
      </c>
      <c r="C12" s="34">
        <v>27</v>
      </c>
      <c r="D12" s="68">
        <v>344</v>
      </c>
      <c r="E12" s="69" t="s">
        <v>87</v>
      </c>
      <c r="F12" s="68">
        <v>4410</v>
      </c>
      <c r="G12" s="70">
        <v>422.45</v>
      </c>
      <c r="H12" s="71" t="s">
        <v>84</v>
      </c>
    </row>
    <row r="13" spans="1:30" s="32" customFormat="1">
      <c r="A13" s="67"/>
      <c r="B13" s="28" t="s">
        <v>111</v>
      </c>
      <c r="C13" s="34">
        <v>27</v>
      </c>
      <c r="D13" s="68">
        <v>341</v>
      </c>
      <c r="E13" s="69" t="s">
        <v>113</v>
      </c>
      <c r="F13" s="68">
        <v>5309669</v>
      </c>
      <c r="G13" s="70">
        <v>235.62</v>
      </c>
      <c r="H13" s="71" t="s">
        <v>114</v>
      </c>
    </row>
    <row r="14" spans="1:30" s="32" customFormat="1">
      <c r="A14" s="67"/>
      <c r="B14" s="28" t="s">
        <v>111</v>
      </c>
      <c r="C14" s="34">
        <v>27</v>
      </c>
      <c r="D14" s="68">
        <v>342</v>
      </c>
      <c r="E14" s="69" t="s">
        <v>113</v>
      </c>
      <c r="F14" s="68">
        <v>5309669</v>
      </c>
      <c r="G14" s="70">
        <v>212.59</v>
      </c>
      <c r="H14" s="71" t="s">
        <v>114</v>
      </c>
    </row>
    <row r="15" spans="1:30" s="32" customFormat="1">
      <c r="A15" s="67"/>
      <c r="B15" s="28" t="s">
        <v>111</v>
      </c>
      <c r="C15" s="34">
        <v>27</v>
      </c>
      <c r="D15" s="68">
        <v>348</v>
      </c>
      <c r="E15" s="69" t="s">
        <v>86</v>
      </c>
      <c r="F15" s="68">
        <v>838466</v>
      </c>
      <c r="G15" s="70">
        <v>999.6</v>
      </c>
      <c r="H15" s="71" t="s">
        <v>115</v>
      </c>
    </row>
    <row r="16" spans="1:30" s="32" customFormat="1">
      <c r="A16" s="67"/>
      <c r="B16" s="28" t="s">
        <v>111</v>
      </c>
      <c r="C16" s="34">
        <v>27</v>
      </c>
      <c r="D16" s="68">
        <v>350</v>
      </c>
      <c r="E16" s="69" t="s">
        <v>88</v>
      </c>
      <c r="F16" s="68">
        <v>1433</v>
      </c>
      <c r="G16" s="70">
        <v>586.19000000000005</v>
      </c>
      <c r="H16" s="71" t="s">
        <v>89</v>
      </c>
    </row>
    <row r="17" spans="1:8" s="32" customFormat="1" ht="13.5" thickBot="1">
      <c r="A17" s="7" t="s">
        <v>90</v>
      </c>
      <c r="B17" s="72"/>
      <c r="C17" s="72"/>
      <c r="D17" s="73"/>
      <c r="E17" s="73"/>
      <c r="F17" s="73"/>
      <c r="G17" s="74">
        <f>SUM(G8:G16)</f>
        <v>8482.42</v>
      </c>
      <c r="H17" s="75"/>
    </row>
    <row r="18" spans="1:8" s="32" customFormat="1">
      <c r="A18" s="53" t="s">
        <v>108</v>
      </c>
      <c r="B18" s="88"/>
      <c r="C18" s="88"/>
      <c r="D18" s="89"/>
      <c r="E18" s="89"/>
      <c r="F18" s="89"/>
      <c r="G18" s="90">
        <v>587.39</v>
      </c>
      <c r="H18" s="91"/>
    </row>
    <row r="19" spans="1:8" s="32" customFormat="1">
      <c r="A19" s="56" t="s">
        <v>91</v>
      </c>
      <c r="B19" s="28" t="s">
        <v>111</v>
      </c>
      <c r="C19" s="34">
        <v>27</v>
      </c>
      <c r="D19" s="68">
        <v>349</v>
      </c>
      <c r="E19" s="69" t="s">
        <v>86</v>
      </c>
      <c r="F19" s="68">
        <v>838466</v>
      </c>
      <c r="G19" s="70">
        <v>292.35000000000002</v>
      </c>
      <c r="H19" s="71" t="s">
        <v>92</v>
      </c>
    </row>
    <row r="20" spans="1:8" s="32" customFormat="1" ht="13.5" thickBot="1">
      <c r="A20" s="7" t="s">
        <v>93</v>
      </c>
      <c r="B20" s="40"/>
      <c r="C20" s="40"/>
      <c r="D20" s="76"/>
      <c r="E20" s="76"/>
      <c r="F20" s="76"/>
      <c r="G20" s="77">
        <f>SUM(G18:G19)</f>
        <v>879.74</v>
      </c>
      <c r="H20" s="78"/>
    </row>
    <row r="21" spans="1:8" s="33" customFormat="1">
      <c r="A21" s="52" t="s">
        <v>78</v>
      </c>
      <c r="B21" s="38"/>
      <c r="C21" s="38"/>
      <c r="D21" s="58"/>
      <c r="E21" s="58"/>
      <c r="F21" s="58"/>
      <c r="G21" s="61">
        <v>19196.240000000002</v>
      </c>
      <c r="H21" s="38"/>
    </row>
    <row r="22" spans="1:8">
      <c r="A22" s="27" t="s">
        <v>16</v>
      </c>
      <c r="B22" s="28" t="s">
        <v>111</v>
      </c>
      <c r="C22" s="34">
        <v>15</v>
      </c>
      <c r="D22" s="34">
        <v>204</v>
      </c>
      <c r="E22" s="29" t="s">
        <v>50</v>
      </c>
      <c r="F22" s="34">
        <v>5728</v>
      </c>
      <c r="G22" s="35">
        <v>232.11</v>
      </c>
      <c r="H22" s="43" t="s">
        <v>51</v>
      </c>
    </row>
    <row r="23" spans="1:8">
      <c r="A23" s="27"/>
      <c r="B23" s="28" t="s">
        <v>111</v>
      </c>
      <c r="C23" s="34">
        <v>28</v>
      </c>
      <c r="D23" s="34">
        <v>362</v>
      </c>
      <c r="E23" s="29" t="s">
        <v>55</v>
      </c>
      <c r="F23" s="34">
        <v>11115549609</v>
      </c>
      <c r="G23" s="35">
        <v>9039.01</v>
      </c>
      <c r="H23" s="43" t="s">
        <v>56</v>
      </c>
    </row>
    <row r="24" spans="1:8">
      <c r="A24" s="27"/>
      <c r="B24" s="28" t="s">
        <v>111</v>
      </c>
      <c r="C24" s="34">
        <v>28</v>
      </c>
      <c r="D24" s="34">
        <v>364</v>
      </c>
      <c r="E24" s="29" t="s">
        <v>32</v>
      </c>
      <c r="F24" s="34">
        <v>2405051529</v>
      </c>
      <c r="G24" s="35">
        <v>1732</v>
      </c>
      <c r="H24" s="43" t="s">
        <v>33</v>
      </c>
    </row>
    <row r="25" spans="1:8" ht="13.5" thickBot="1">
      <c r="A25" s="7" t="s">
        <v>17</v>
      </c>
      <c r="B25" s="40"/>
      <c r="C25" s="40"/>
      <c r="D25" s="40"/>
      <c r="E25" s="41"/>
      <c r="F25" s="40"/>
      <c r="G25" s="42">
        <f>SUM(G21:G24)</f>
        <v>30199.360000000001</v>
      </c>
      <c r="H25" s="54"/>
    </row>
    <row r="26" spans="1:8">
      <c r="A26" s="53" t="s">
        <v>79</v>
      </c>
      <c r="B26" s="38"/>
      <c r="C26" s="38"/>
      <c r="D26" s="38"/>
      <c r="E26" s="59"/>
      <c r="F26" s="38"/>
      <c r="G26" s="39">
        <v>676.91</v>
      </c>
      <c r="H26" s="60"/>
    </row>
    <row r="27" spans="1:8">
      <c r="A27" s="27" t="s">
        <v>18</v>
      </c>
      <c r="B27" s="28" t="s">
        <v>111</v>
      </c>
      <c r="C27" s="34">
        <v>15</v>
      </c>
      <c r="D27" s="34">
        <v>332</v>
      </c>
      <c r="E27" s="29" t="s">
        <v>19</v>
      </c>
      <c r="F27" s="34">
        <v>107001</v>
      </c>
      <c r="G27" s="35">
        <v>314.70999999999998</v>
      </c>
      <c r="H27" s="29" t="s">
        <v>20</v>
      </c>
    </row>
    <row r="28" spans="1:8" ht="13.5" thickBot="1">
      <c r="A28" s="7" t="s">
        <v>21</v>
      </c>
      <c r="B28" s="40"/>
      <c r="C28" s="40"/>
      <c r="D28" s="40"/>
      <c r="E28" s="41"/>
      <c r="F28" s="40"/>
      <c r="G28" s="42">
        <f>SUM(G26:G27)</f>
        <v>991.61999999999989</v>
      </c>
      <c r="H28" s="54"/>
    </row>
    <row r="29" spans="1:8">
      <c r="A29" s="53" t="s">
        <v>80</v>
      </c>
      <c r="B29" s="38"/>
      <c r="C29" s="38"/>
      <c r="D29" s="38"/>
      <c r="E29" s="59"/>
      <c r="F29" s="38"/>
      <c r="G29" s="39">
        <v>7500</v>
      </c>
      <c r="H29" s="60"/>
    </row>
    <row r="30" spans="1:8">
      <c r="A30" s="56" t="s">
        <v>58</v>
      </c>
      <c r="B30" s="28" t="s">
        <v>111</v>
      </c>
      <c r="C30" s="34">
        <v>27</v>
      </c>
      <c r="D30" s="34">
        <v>340</v>
      </c>
      <c r="E30" s="29" t="s">
        <v>62</v>
      </c>
      <c r="F30" s="28">
        <v>24319</v>
      </c>
      <c r="G30" s="35">
        <v>165</v>
      </c>
      <c r="H30" s="43" t="s">
        <v>116</v>
      </c>
    </row>
    <row r="31" spans="1:8">
      <c r="A31" s="94"/>
      <c r="B31" s="95" t="s">
        <v>111</v>
      </c>
      <c r="C31" s="92">
        <v>28</v>
      </c>
      <c r="D31" s="92">
        <v>363</v>
      </c>
      <c r="E31" s="29" t="s">
        <v>60</v>
      </c>
      <c r="F31" s="28" t="s">
        <v>117</v>
      </c>
      <c r="G31" s="35">
        <v>5000</v>
      </c>
      <c r="H31" s="43" t="s">
        <v>61</v>
      </c>
    </row>
    <row r="32" spans="1:8" ht="13.5" thickBot="1">
      <c r="A32" s="7" t="s">
        <v>59</v>
      </c>
      <c r="B32" s="40"/>
      <c r="C32" s="40"/>
      <c r="D32" s="40"/>
      <c r="E32" s="41"/>
      <c r="F32" s="40"/>
      <c r="G32" s="42">
        <f>SUM(G29:G31)</f>
        <v>12665</v>
      </c>
      <c r="H32" s="54"/>
    </row>
    <row r="33" spans="1:8">
      <c r="A33" s="53" t="s">
        <v>81</v>
      </c>
      <c r="B33" s="38"/>
      <c r="C33" s="38"/>
      <c r="D33" s="38"/>
      <c r="E33" s="59"/>
      <c r="F33" s="38"/>
      <c r="G33" s="39">
        <v>2236.27</v>
      </c>
      <c r="H33" s="60"/>
    </row>
    <row r="34" spans="1:8">
      <c r="A34" s="27" t="s">
        <v>22</v>
      </c>
      <c r="B34" s="28" t="s">
        <v>111</v>
      </c>
      <c r="C34" s="34">
        <v>15</v>
      </c>
      <c r="D34" s="34">
        <v>330</v>
      </c>
      <c r="E34" s="29" t="s">
        <v>57</v>
      </c>
      <c r="F34" s="57">
        <v>240300894242</v>
      </c>
      <c r="G34" s="35">
        <v>159.66</v>
      </c>
      <c r="H34" s="29" t="s">
        <v>49</v>
      </c>
    </row>
    <row r="35" spans="1:8">
      <c r="A35" s="27"/>
      <c r="B35" s="28" t="s">
        <v>111</v>
      </c>
      <c r="C35" s="34">
        <v>27</v>
      </c>
      <c r="D35" s="34">
        <v>353</v>
      </c>
      <c r="E35" s="29" t="s">
        <v>31</v>
      </c>
      <c r="F35" s="28">
        <v>23808931</v>
      </c>
      <c r="G35" s="35">
        <v>26</v>
      </c>
      <c r="H35" s="29" t="s">
        <v>94</v>
      </c>
    </row>
    <row r="36" spans="1:8">
      <c r="A36" s="27"/>
      <c r="B36" s="28" t="s">
        <v>111</v>
      </c>
      <c r="C36" s="34">
        <v>27</v>
      </c>
      <c r="D36" s="34">
        <v>354</v>
      </c>
      <c r="E36" s="29" t="s">
        <v>31</v>
      </c>
      <c r="F36" s="28">
        <v>23808931</v>
      </c>
      <c r="G36" s="35">
        <v>329.22</v>
      </c>
      <c r="H36" s="29" t="s">
        <v>30</v>
      </c>
    </row>
    <row r="37" spans="1:8">
      <c r="A37" s="27"/>
      <c r="B37" s="28" t="s">
        <v>111</v>
      </c>
      <c r="C37" s="34">
        <v>27</v>
      </c>
      <c r="D37" s="34">
        <v>360</v>
      </c>
      <c r="E37" s="29" t="s">
        <v>23</v>
      </c>
      <c r="F37" s="28"/>
      <c r="G37" s="35">
        <v>502.2</v>
      </c>
      <c r="H37" s="29" t="s">
        <v>34</v>
      </c>
    </row>
    <row r="38" spans="1:8">
      <c r="A38" s="27"/>
      <c r="B38" s="28" t="s">
        <v>111</v>
      </c>
      <c r="C38" s="34">
        <v>27</v>
      </c>
      <c r="D38" s="34">
        <v>361</v>
      </c>
      <c r="E38" s="29" t="s">
        <v>23</v>
      </c>
      <c r="F38" s="28"/>
      <c r="G38" s="35">
        <v>343.1</v>
      </c>
      <c r="H38" s="29" t="s">
        <v>34</v>
      </c>
    </row>
    <row r="39" spans="1:8" ht="13.5" thickBot="1">
      <c r="A39" s="7" t="s">
        <v>24</v>
      </c>
      <c r="B39" s="40"/>
      <c r="C39" s="40"/>
      <c r="D39" s="40"/>
      <c r="E39" s="41"/>
      <c r="F39" s="40"/>
      <c r="G39" s="42">
        <f>SUM(G33:G38)</f>
        <v>3596.4499999999994</v>
      </c>
      <c r="H39" s="54"/>
    </row>
    <row r="40" spans="1:8">
      <c r="A40" s="53" t="s">
        <v>82</v>
      </c>
      <c r="B40" s="38"/>
      <c r="C40" s="38"/>
      <c r="D40" s="38"/>
      <c r="E40" s="59"/>
      <c r="F40" s="38"/>
      <c r="G40" s="39">
        <v>25775.06</v>
      </c>
      <c r="H40" s="60"/>
    </row>
    <row r="41" spans="1:8">
      <c r="A41" s="27" t="s">
        <v>25</v>
      </c>
      <c r="B41" s="28" t="s">
        <v>111</v>
      </c>
      <c r="C41" s="34">
        <v>15</v>
      </c>
      <c r="D41" s="34">
        <v>334</v>
      </c>
      <c r="E41" s="29" t="s">
        <v>50</v>
      </c>
      <c r="F41" s="34">
        <v>5728</v>
      </c>
      <c r="G41" s="35">
        <v>197.45</v>
      </c>
      <c r="H41" s="29" t="s">
        <v>54</v>
      </c>
    </row>
    <row r="42" spans="1:8">
      <c r="A42" s="27"/>
      <c r="B42" s="28" t="s">
        <v>111</v>
      </c>
      <c r="C42" s="34">
        <v>27</v>
      </c>
      <c r="D42" s="34">
        <v>359</v>
      </c>
      <c r="E42" s="29" t="s">
        <v>52</v>
      </c>
      <c r="F42" s="34">
        <v>6330</v>
      </c>
      <c r="G42" s="35">
        <v>952</v>
      </c>
      <c r="H42" s="29" t="s">
        <v>53</v>
      </c>
    </row>
    <row r="43" spans="1:8">
      <c r="A43" s="27"/>
      <c r="B43" s="28" t="s">
        <v>111</v>
      </c>
      <c r="C43" s="34">
        <v>27</v>
      </c>
      <c r="D43" s="34">
        <v>355</v>
      </c>
      <c r="E43" s="29" t="s">
        <v>63</v>
      </c>
      <c r="F43" s="34">
        <v>794</v>
      </c>
      <c r="G43" s="35">
        <v>2164</v>
      </c>
      <c r="H43" s="29" t="s">
        <v>64</v>
      </c>
    </row>
    <row r="44" spans="1:8">
      <c r="A44" s="27"/>
      <c r="B44" s="28" t="s">
        <v>111</v>
      </c>
      <c r="C44" s="34">
        <v>27</v>
      </c>
      <c r="D44" s="34">
        <v>356</v>
      </c>
      <c r="E44" s="29" t="s">
        <v>65</v>
      </c>
      <c r="F44" s="34">
        <v>12415155</v>
      </c>
      <c r="G44" s="35">
        <v>5167.93</v>
      </c>
      <c r="H44" s="29" t="s">
        <v>66</v>
      </c>
    </row>
    <row r="45" spans="1:8">
      <c r="A45" s="27"/>
      <c r="B45" s="28" t="s">
        <v>111</v>
      </c>
      <c r="C45" s="34">
        <v>27</v>
      </c>
      <c r="D45" s="34">
        <v>357</v>
      </c>
      <c r="E45" s="44" t="s">
        <v>65</v>
      </c>
      <c r="F45" s="28">
        <v>12418853</v>
      </c>
      <c r="G45" s="35">
        <v>314.16000000000003</v>
      </c>
      <c r="H45" s="29" t="s">
        <v>67</v>
      </c>
    </row>
    <row r="46" spans="1:8">
      <c r="A46" s="27"/>
      <c r="B46" s="28" t="s">
        <v>111</v>
      </c>
      <c r="C46" s="34">
        <v>27</v>
      </c>
      <c r="D46" s="34">
        <v>351</v>
      </c>
      <c r="E46" s="44" t="s">
        <v>68</v>
      </c>
      <c r="F46" s="28">
        <v>6060006923</v>
      </c>
      <c r="G46" s="35">
        <v>30.2</v>
      </c>
      <c r="H46" s="29" t="s">
        <v>69</v>
      </c>
    </row>
    <row r="47" spans="1:8">
      <c r="A47" s="27"/>
      <c r="B47" s="28" t="s">
        <v>111</v>
      </c>
      <c r="C47" s="34">
        <v>27</v>
      </c>
      <c r="D47" s="34">
        <v>357</v>
      </c>
      <c r="E47" s="44" t="s">
        <v>65</v>
      </c>
      <c r="F47" s="28">
        <v>12418852</v>
      </c>
      <c r="G47" s="35">
        <v>183.26</v>
      </c>
      <c r="H47" s="29" t="s">
        <v>70</v>
      </c>
    </row>
    <row r="48" spans="1:8">
      <c r="A48" s="27"/>
      <c r="B48" s="28" t="s">
        <v>111</v>
      </c>
      <c r="C48" s="34">
        <v>27</v>
      </c>
      <c r="D48" s="34">
        <v>341</v>
      </c>
      <c r="E48" s="44" t="s">
        <v>62</v>
      </c>
      <c r="F48" s="28">
        <v>24319</v>
      </c>
      <c r="G48" s="35">
        <v>81</v>
      </c>
      <c r="H48" s="29" t="s">
        <v>118</v>
      </c>
    </row>
    <row r="49" spans="1:228">
      <c r="A49" s="96"/>
      <c r="B49" s="95" t="s">
        <v>111</v>
      </c>
      <c r="C49" s="92">
        <v>27</v>
      </c>
      <c r="D49" s="92">
        <v>346</v>
      </c>
      <c r="E49" s="97" t="s">
        <v>85</v>
      </c>
      <c r="F49" s="95">
        <v>49274</v>
      </c>
      <c r="G49" s="93">
        <v>30</v>
      </c>
      <c r="H49" s="87" t="s">
        <v>119</v>
      </c>
    </row>
    <row r="50" spans="1:228">
      <c r="A50" s="96"/>
      <c r="B50" s="95" t="s">
        <v>111</v>
      </c>
      <c r="C50" s="92">
        <v>28</v>
      </c>
      <c r="D50" s="92">
        <v>365</v>
      </c>
      <c r="E50" s="97" t="s">
        <v>120</v>
      </c>
      <c r="F50" s="95">
        <v>4201</v>
      </c>
      <c r="G50" s="93">
        <v>200</v>
      </c>
      <c r="H50" s="87" t="s">
        <v>121</v>
      </c>
    </row>
    <row r="51" spans="1:228">
      <c r="A51" s="96"/>
      <c r="B51" s="95" t="s">
        <v>111</v>
      </c>
      <c r="C51" s="92">
        <v>28</v>
      </c>
      <c r="D51" s="92">
        <v>278</v>
      </c>
      <c r="E51" s="97" t="s">
        <v>71</v>
      </c>
      <c r="F51" s="95" t="s">
        <v>95</v>
      </c>
      <c r="G51" s="93">
        <v>120</v>
      </c>
      <c r="H51" s="87" t="s">
        <v>122</v>
      </c>
    </row>
    <row r="52" spans="1:228" s="10" customFormat="1" ht="13.5" thickBot="1">
      <c r="A52" s="7" t="s">
        <v>26</v>
      </c>
      <c r="B52" s="40"/>
      <c r="C52" s="40"/>
      <c r="D52" s="40"/>
      <c r="E52" s="41"/>
      <c r="F52" s="40"/>
      <c r="G52" s="42">
        <f>SUM(G40:G51)</f>
        <v>35215.060000000005</v>
      </c>
      <c r="H52" s="54"/>
      <c r="I52" s="15"/>
      <c r="J52" s="15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15" customFormat="1">
      <c r="A53" s="52" t="s">
        <v>109</v>
      </c>
      <c r="B53" s="38"/>
      <c r="C53" s="38"/>
      <c r="D53" s="38"/>
      <c r="E53" s="59"/>
      <c r="F53" s="38"/>
      <c r="G53" s="39">
        <v>1520</v>
      </c>
      <c r="H53" s="60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15" customFormat="1">
      <c r="A54" s="27" t="s">
        <v>96</v>
      </c>
      <c r="B54" s="28" t="s">
        <v>111</v>
      </c>
      <c r="C54" s="34">
        <v>27</v>
      </c>
      <c r="D54" s="34">
        <v>238</v>
      </c>
      <c r="E54" s="29" t="s">
        <v>97</v>
      </c>
      <c r="F54" s="34">
        <v>2985</v>
      </c>
      <c r="G54" s="35">
        <v>0</v>
      </c>
      <c r="H54" s="43" t="s">
        <v>98</v>
      </c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15" customFormat="1" ht="13.5" thickBot="1">
      <c r="A55" s="7" t="s">
        <v>99</v>
      </c>
      <c r="B55" s="40"/>
      <c r="C55" s="40"/>
      <c r="D55" s="40"/>
      <c r="E55" s="41"/>
      <c r="F55" s="40"/>
      <c r="G55" s="42">
        <f>SUM(G53:G54)</f>
        <v>1520</v>
      </c>
      <c r="H55" s="54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15" customFormat="1">
      <c r="A56" s="52" t="s">
        <v>110</v>
      </c>
      <c r="B56" s="38"/>
      <c r="C56" s="38"/>
      <c r="D56" s="38"/>
      <c r="E56" s="59"/>
      <c r="F56" s="38"/>
      <c r="G56" s="39">
        <v>2064.48</v>
      </c>
      <c r="H56" s="60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15" customFormat="1">
      <c r="A57" s="27" t="s">
        <v>100</v>
      </c>
      <c r="B57" s="28" t="s">
        <v>111</v>
      </c>
      <c r="C57" s="34">
        <v>26</v>
      </c>
      <c r="D57" s="34">
        <v>236</v>
      </c>
      <c r="E57" s="29" t="s">
        <v>101</v>
      </c>
      <c r="F57" s="34"/>
      <c r="G57" s="35">
        <v>0</v>
      </c>
      <c r="H57" s="43" t="s">
        <v>102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15" customFormat="1" ht="13.5" thickBot="1">
      <c r="A58" s="7" t="s">
        <v>103</v>
      </c>
      <c r="B58" s="40"/>
      <c r="C58" s="40"/>
      <c r="D58" s="40"/>
      <c r="E58" s="41"/>
      <c r="F58" s="40"/>
      <c r="G58" s="42">
        <f>SUM(G56:G57)</f>
        <v>2064.48</v>
      </c>
      <c r="H58" s="54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8" customFormat="1" ht="13.5" thickBot="1">
      <c r="A59" s="79" t="s">
        <v>105</v>
      </c>
      <c r="B59" s="80"/>
      <c r="C59" s="80"/>
      <c r="D59" s="80"/>
      <c r="E59" s="81"/>
      <c r="F59" s="80"/>
      <c r="G59" s="82">
        <f>G17+G20+G25+G28+G32+G39+G52+G55+G58</f>
        <v>95614.13</v>
      </c>
      <c r="H59" s="83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</row>
    <row r="60" spans="1:228"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2024-05-21T08:04:01Z</dcterms:modified>
</cp:coreProperties>
</file>