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4519"/>
</workbook>
</file>

<file path=xl/calcChain.xml><?xml version="1.0" encoding="utf-8"?>
<calcChain xmlns="http://schemas.openxmlformats.org/spreadsheetml/2006/main">
  <c r="G27" i="2"/>
  <c r="D33" i="1"/>
  <c r="D27"/>
  <c r="G58" i="2"/>
  <c r="G23"/>
  <c r="G10"/>
  <c r="D11" i="1"/>
  <c r="D32"/>
  <c r="G20" i="2"/>
  <c r="G67"/>
  <c r="D14" i="1"/>
  <c r="G13" i="2"/>
  <c r="G36"/>
  <c r="G64"/>
  <c r="G70"/>
  <c r="G61"/>
  <c r="D20" i="1" l="1"/>
  <c r="G73" i="2"/>
  <c r="D23" i="1"/>
  <c r="D17"/>
  <c r="G74" i="2" l="1"/>
</calcChain>
</file>

<file path=xl/sharedStrings.xml><?xml version="1.0" encoding="utf-8"?>
<sst xmlns="http://schemas.openxmlformats.org/spreadsheetml/2006/main" count="205" uniqueCount="129">
  <si>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</si>
  <si>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</si>
  <si>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</si>
  <si>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</si>
  <si>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</si>
  <si>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</si>
  <si>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</si>
  <si>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</si>
  <si>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</si>
  <si>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</si>
  <si>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</si>
  <si>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</si>
  <si>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</si>
  <si>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</si>
  <si>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</si>
  <si>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</si>
  <si>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</si>
  <si>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</si>
  <si>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</si>
  <si>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</si>
  <si>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</si>
  <si>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</si>
  <si>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</si>
  <si>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</si>
  <si>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</si>
  <si>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</si>
  <si>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</si>
  <si>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</si>
  <si>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</si>
  <si>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</si>
  <si>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</si>
  <si>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</si>
  <si>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</si>
  <si>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</si>
  <si>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</si>
  <si>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</si>
  <si>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</si>
  <si>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</si>
  <si>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</si>
  <si>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</si>
  <si>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</si>
  <si>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</si>
  <si>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</si>
  <si>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</si>
  <si>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20.01.05</t>
  </si>
  <si>
    <t>Total 20.01.05</t>
  </si>
  <si>
    <t>ROMANIAN SECURITY SYSTEMS SRL</t>
  </si>
  <si>
    <t>monitorizare</t>
  </si>
  <si>
    <t>BANCA TRANSILVANIA</t>
  </si>
  <si>
    <t>cv mentenanta</t>
  </si>
  <si>
    <t>20.01.01</t>
  </si>
  <si>
    <t>Total 20.01.01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</si>
  <si>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</si>
  <si>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</si>
  <si>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</si>
  <si>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</si>
  <si>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</si>
  <si>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</si>
  <si>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</si>
  <si>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</si>
  <si>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</si>
  <si>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</si>
  <si>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</si>
  <si>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</si>
  <si>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</si>
  <si>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</si>
  <si>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</si>
  <si>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</si>
  <si>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</si>
  <si>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</si>
  <si>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</si>
  <si>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ROMPETROL SRL</t>
  </si>
  <si>
    <t>bonuri valorice carb.</t>
  </si>
  <si>
    <t>20.30.03</t>
  </si>
  <si>
    <t>Total 20.30.03</t>
  </si>
  <si>
    <t>10.01.13</t>
  </si>
  <si>
    <t>Total 10.01.13</t>
  </si>
  <si>
    <t>Subtotal 20.30.03</t>
  </si>
  <si>
    <t>serv.curatenie</t>
  </si>
  <si>
    <t>20.06.01</t>
  </si>
  <si>
    <t>Total 20.06.01</t>
  </si>
  <si>
    <t>Total 20.25</t>
  </si>
  <si>
    <t>Subtotal 10.01.13</t>
  </si>
  <si>
    <t>contributie asiguratorie pentru munca salarii</t>
  </si>
  <si>
    <t>Subtotal 20.06.01</t>
  </si>
  <si>
    <t>Subtotal 20.25</t>
  </si>
  <si>
    <t>DOSTRAP CLEAN SRL BRAILA</t>
  </si>
  <si>
    <t>comis.incas.POS</t>
  </si>
  <si>
    <t>comis.op.POS</t>
  </si>
  <si>
    <t>serv.asist.soft</t>
  </si>
  <si>
    <t>Total 20.11</t>
  </si>
  <si>
    <t>Subtotal 20.11</t>
  </si>
  <si>
    <t>Total 20.14</t>
  </si>
  <si>
    <t>Subtotal 20.14</t>
  </si>
  <si>
    <t>alimentare card-uri +plata contrib.salariati- ind.CM</t>
  </si>
  <si>
    <t>SOBIS AP SRL SIBIU</t>
  </si>
  <si>
    <t>SPECTRUM SRL BRAILA</t>
  </si>
  <si>
    <t>BOSOI MARIAN</t>
  </si>
  <si>
    <t>chelt.comune gaze</t>
  </si>
  <si>
    <t>servicii postale</t>
  </si>
  <si>
    <t>ENGIE SA</t>
  </si>
  <si>
    <t>cv gaze naturale</t>
  </si>
  <si>
    <t>perioada: 01.12 - 31.12.2025</t>
  </si>
  <si>
    <t>Total decembrie  2025</t>
  </si>
  <si>
    <t>decembrie</t>
  </si>
  <si>
    <t>perioada: 01.12- 31.12.2025</t>
  </si>
  <si>
    <t>Total decembrie 2025</t>
  </si>
  <si>
    <t>recup.debit CASS Braila</t>
  </si>
  <si>
    <t>10.02.06</t>
  </si>
  <si>
    <t>Total 10.02.06</t>
  </si>
  <si>
    <t>vouchere de vacanta</t>
  </si>
  <si>
    <t>fc.prof.1010</t>
  </si>
  <si>
    <t>AXION IMPEX SRL</t>
  </si>
  <si>
    <t>ulei motor</t>
  </si>
  <si>
    <t>EDMUNT MEDIA SERV.SRL</t>
  </si>
  <si>
    <t>imprimate cu reg.special</t>
  </si>
  <si>
    <t>cv vulcanizare</t>
  </si>
  <si>
    <t>cv spalat auto</t>
  </si>
  <si>
    <t>CEDAROM TRADE SRL</t>
  </si>
  <si>
    <t>cv reparatie laptop</t>
  </si>
  <si>
    <t>BF 3</t>
  </si>
  <si>
    <t>PFA BOCA IONEL</t>
  </si>
  <si>
    <t>cv instruire pers.sit.urgenta</t>
  </si>
  <si>
    <t>chelt.comune paza si taxa teren</t>
  </si>
  <si>
    <t>ECOCART PRINTING SRL</t>
  </si>
  <si>
    <t>cv toner imprimanta</t>
  </si>
  <si>
    <t>cv materiale divese</t>
  </si>
  <si>
    <t>IUGAFLOR PRET SRL</t>
  </si>
  <si>
    <t>serv.schimbat anvelope auto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</si>
</sst>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95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15" xfId="0" applyNumberFormat="1" applyBorder="1"/>
    <xf numFmtId="0" fontId="0" fillId="0" borderId="17" xfId="0" applyBorder="1"/>
    <xf numFmtId="0" fontId="0" fillId="0" borderId="15" xfId="0" applyFill="1" applyBorder="1"/>
    <xf numFmtId="2" fontId="0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2" xfId="0" applyFont="1" applyBorder="1" applyAlignment="1">
      <alignment horizontal="center"/>
    </xf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19" xfId="0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165" fontId="0" fillId="0" borderId="15" xfId="0" applyNumberFormat="1" applyBorder="1"/>
    <xf numFmtId="0" fontId="0" fillId="0" borderId="15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  <xf numFmtId="3" fontId="0" fillId="0" borderId="25" xfId="0" applyNumberFormat="1" applyFont="1" applyBorder="1"/>
    <xf numFmtId="0" fontId="5" fillId="0" borderId="17" xfId="0" applyFont="1" applyBorder="1"/>
    <xf numFmtId="3" fontId="5" fillId="0" borderId="3" xfId="0" applyNumberFormat="1" applyFont="1" applyBorder="1"/>
    <xf numFmtId="0" fontId="0" fillId="0" borderId="15" xfId="0" applyFont="1" applyBorder="1"/>
    <xf numFmtId="3" fontId="0" fillId="0" borderId="15" xfId="0" applyNumberFormat="1" applyFont="1" applyBorder="1"/>
    <xf numFmtId="165" fontId="0" fillId="0" borderId="3" xfId="0" applyNumberFormat="1" applyBorder="1"/>
    <xf numFmtId="165" fontId="0" fillId="0" borderId="0" xfId="0" applyNumberFormat="1" applyBorder="1"/>
    <xf numFmtId="3" fontId="0" fillId="0" borderId="17" xfId="0" applyNumberFormat="1" applyBorder="1"/>
    <xf numFmtId="165" fontId="0" fillId="0" borderId="17" xfId="0" applyNumberFormat="1" applyBorder="1"/>
    <xf numFmtId="49" fontId="5" fillId="0" borderId="17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B35" sqref="B35"/>
    </sheetView>
  </sheetViews>
  <sheetFormatPr defaultRowHeight="12.75"/>
  <cols>
    <col min="1" max="1" width="24.7109375" customWidth="1"/>
    <col min="2" max="2" width="11.140625" style="3" customWidth="1"/>
    <col min="3" max="3" width="6.5703125" style="3" customWidth="1"/>
    <col min="4" max="4" width="15.28515625" customWidth="1"/>
    <col min="5" max="5" width="53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102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4" t="s">
        <v>4</v>
      </c>
      <c r="B8" s="45" t="s">
        <v>0</v>
      </c>
      <c r="C8" s="45" t="s">
        <v>1</v>
      </c>
      <c r="D8" s="45" t="s">
        <v>2</v>
      </c>
      <c r="E8" s="56" t="s">
        <v>3</v>
      </c>
    </row>
    <row r="9" spans="1:6" s="3" customFormat="1">
      <c r="A9" s="53" t="s">
        <v>58</v>
      </c>
      <c r="B9" s="46"/>
      <c r="C9" s="46"/>
      <c r="D9" s="48">
        <v>3676714</v>
      </c>
      <c r="E9" s="46"/>
    </row>
    <row r="10" spans="1:6">
      <c r="A10" s="57" t="s">
        <v>5</v>
      </c>
      <c r="B10" s="21" t="s">
        <v>104</v>
      </c>
      <c r="C10" s="21">
        <v>12</v>
      </c>
      <c r="D10" s="31">
        <v>311917</v>
      </c>
      <c r="E10" s="22" t="s">
        <v>25</v>
      </c>
    </row>
    <row r="11" spans="1:6" ht="13.5" thickBot="1">
      <c r="A11" s="36" t="s">
        <v>6</v>
      </c>
      <c r="B11" s="8"/>
      <c r="C11" s="8"/>
      <c r="D11" s="12">
        <f>SUM(D9:D10)</f>
        <v>3988631</v>
      </c>
      <c r="E11" s="6"/>
    </row>
    <row r="12" spans="1:6">
      <c r="A12" s="59" t="s">
        <v>59</v>
      </c>
      <c r="B12" s="14"/>
      <c r="C12" s="14"/>
      <c r="D12" s="15">
        <v>245171</v>
      </c>
      <c r="E12" s="13"/>
    </row>
    <row r="13" spans="1:6">
      <c r="A13" s="22" t="s">
        <v>36</v>
      </c>
      <c r="B13" s="21" t="s">
        <v>104</v>
      </c>
      <c r="C13" s="21">
        <v>12</v>
      </c>
      <c r="D13" s="31">
        <v>9495</v>
      </c>
      <c r="E13" s="22" t="s">
        <v>38</v>
      </c>
    </row>
    <row r="14" spans="1:6" ht="13.5" thickBot="1">
      <c r="A14" s="6" t="s">
        <v>37</v>
      </c>
      <c r="B14" s="8"/>
      <c r="C14" s="8"/>
      <c r="D14" s="12">
        <f>SUM(D12:D13)</f>
        <v>254666</v>
      </c>
      <c r="E14" s="6"/>
    </row>
    <row r="15" spans="1:6">
      <c r="A15" s="59" t="s">
        <v>60</v>
      </c>
      <c r="B15" s="14"/>
      <c r="C15" s="14"/>
      <c r="D15" s="15">
        <v>269494</v>
      </c>
      <c r="E15" s="13"/>
    </row>
    <row r="16" spans="1:6">
      <c r="A16" s="22" t="s">
        <v>33</v>
      </c>
      <c r="B16" s="21" t="s">
        <v>104</v>
      </c>
      <c r="C16" s="21">
        <v>12</v>
      </c>
      <c r="D16" s="31">
        <v>21098</v>
      </c>
      <c r="E16" s="22" t="s">
        <v>34</v>
      </c>
    </row>
    <row r="17" spans="1:13" ht="13.5" thickBot="1">
      <c r="A17" s="6" t="s">
        <v>35</v>
      </c>
      <c r="B17" s="8"/>
      <c r="C17" s="8"/>
      <c r="D17" s="12">
        <f>SUM(D15:D16)</f>
        <v>290592</v>
      </c>
      <c r="E17" s="6"/>
    </row>
    <row r="18" spans="1:13">
      <c r="A18" s="59" t="s">
        <v>82</v>
      </c>
      <c r="B18" s="14"/>
      <c r="C18" s="14"/>
      <c r="D18" s="15">
        <v>3387</v>
      </c>
      <c r="E18" s="13"/>
    </row>
    <row r="19" spans="1:13">
      <c r="A19" s="13" t="s">
        <v>75</v>
      </c>
      <c r="B19" s="21"/>
      <c r="C19" s="21"/>
      <c r="D19" s="31">
        <v>0</v>
      </c>
      <c r="E19" s="22"/>
    </row>
    <row r="20" spans="1:13" ht="13.5" thickBot="1">
      <c r="A20" s="6" t="s">
        <v>76</v>
      </c>
      <c r="B20" s="8"/>
      <c r="C20" s="8"/>
      <c r="D20" s="12">
        <f>SUM(D18:D19)</f>
        <v>3387</v>
      </c>
      <c r="E20" s="6"/>
    </row>
    <row r="21" spans="1:13">
      <c r="A21" s="59" t="s">
        <v>61</v>
      </c>
      <c r="B21" s="14"/>
      <c r="C21" s="14"/>
      <c r="D21" s="89">
        <v>96702</v>
      </c>
      <c r="E21" s="13"/>
    </row>
    <row r="22" spans="1:13">
      <c r="A22" s="22" t="s">
        <v>39</v>
      </c>
      <c r="B22" s="21" t="s">
        <v>104</v>
      </c>
      <c r="C22" s="21">
        <v>12</v>
      </c>
      <c r="D22" s="31">
        <v>9441</v>
      </c>
      <c r="E22" s="22" t="s">
        <v>40</v>
      </c>
    </row>
    <row r="23" spans="1:13" s="11" customFormat="1" ht="13.5" thickBot="1">
      <c r="A23" s="6" t="s">
        <v>41</v>
      </c>
      <c r="B23" s="8"/>
      <c r="C23" s="8"/>
      <c r="D23" s="12">
        <f>SUM(D21:D22)</f>
        <v>106143</v>
      </c>
      <c r="E23" s="6"/>
    </row>
    <row r="24" spans="1:13" s="11" customFormat="1">
      <c r="A24" s="59" t="s">
        <v>62</v>
      </c>
      <c r="B24" s="14"/>
      <c r="C24" s="14"/>
      <c r="D24" s="15">
        <v>110102</v>
      </c>
      <c r="E24" s="13"/>
    </row>
    <row r="25" spans="1:13" s="11" customFormat="1">
      <c r="A25" s="22" t="s">
        <v>26</v>
      </c>
      <c r="B25" s="21" t="s">
        <v>104</v>
      </c>
      <c r="C25" s="21">
        <v>12</v>
      </c>
      <c r="D25" s="74">
        <v>25926</v>
      </c>
      <c r="E25" s="22" t="s">
        <v>94</v>
      </c>
      <c r="K25" s="27"/>
      <c r="L25" s="27"/>
      <c r="M25" s="90"/>
    </row>
    <row r="26" spans="1:13" s="11" customFormat="1">
      <c r="A26" s="39"/>
      <c r="B26" s="78" t="s">
        <v>104</v>
      </c>
      <c r="C26" s="78">
        <v>24</v>
      </c>
      <c r="D26" s="92">
        <v>-3376</v>
      </c>
      <c r="E26" s="39" t="s">
        <v>107</v>
      </c>
      <c r="K26" s="27"/>
      <c r="L26" s="27"/>
      <c r="M26" s="90"/>
    </row>
    <row r="27" spans="1:13" s="11" customFormat="1" ht="13.5" thickBot="1">
      <c r="A27" s="6" t="s">
        <v>27</v>
      </c>
      <c r="B27" s="8"/>
      <c r="C27" s="8"/>
      <c r="D27" s="12">
        <f>SUM(D24:D26)</f>
        <v>132652</v>
      </c>
      <c r="E27" s="6"/>
    </row>
    <row r="28" spans="1:13" s="11" customFormat="1">
      <c r="A28" s="59" t="s">
        <v>108</v>
      </c>
      <c r="B28" s="14" t="s">
        <v>104</v>
      </c>
      <c r="C28" s="14">
        <v>16</v>
      </c>
      <c r="D28" s="15">
        <v>19200</v>
      </c>
      <c r="E28" s="13" t="s">
        <v>110</v>
      </c>
    </row>
    <row r="29" spans="1:13" s="11" customFormat="1" ht="13.5" thickBot="1">
      <c r="A29" s="6" t="s">
        <v>109</v>
      </c>
      <c r="B29" s="8"/>
      <c r="C29" s="8"/>
      <c r="D29" s="12">
        <v>19200</v>
      </c>
      <c r="E29" s="6"/>
    </row>
    <row r="30" spans="1:13" s="11" customFormat="1">
      <c r="A30" s="59" t="s">
        <v>63</v>
      </c>
      <c r="B30" s="14"/>
      <c r="C30" s="14"/>
      <c r="D30" s="15">
        <v>97710</v>
      </c>
      <c r="E30" s="13"/>
    </row>
    <row r="31" spans="1:13">
      <c r="A31" s="20" t="s">
        <v>32</v>
      </c>
      <c r="B31" s="21" t="s">
        <v>104</v>
      </c>
      <c r="C31" s="21">
        <v>12</v>
      </c>
      <c r="D31" s="31">
        <v>8027</v>
      </c>
      <c r="E31" s="22" t="s">
        <v>83</v>
      </c>
    </row>
    <row r="32" spans="1:13" ht="13.5" thickBot="1">
      <c r="A32" s="6" t="s">
        <v>31</v>
      </c>
      <c r="B32" s="8"/>
      <c r="C32" s="35"/>
      <c r="D32" s="12">
        <f>SUM(D30:D31)</f>
        <v>105737</v>
      </c>
      <c r="E32" s="84"/>
    </row>
    <row r="33" spans="1:5" ht="13.5" thickBot="1">
      <c r="A33" s="16" t="s">
        <v>103</v>
      </c>
      <c r="B33" s="17"/>
      <c r="C33" s="17"/>
      <c r="D33" s="18">
        <f>D11+D14+D17+D20+D23+D27+D29+D32</f>
        <v>4901008</v>
      </c>
      <c r="E33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5"/>
  <sheetViews>
    <sheetView tabSelected="1" topLeftCell="A19" workbookViewId="0">
      <selection activeCell="E72" sqref="E72:H72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94" t="s">
        <v>7</v>
      </c>
      <c r="B1" s="94"/>
      <c r="C1" s="94"/>
      <c r="D1" s="94"/>
      <c r="E1" s="94"/>
      <c r="F1" s="94"/>
      <c r="G1" s="94"/>
      <c r="H1" s="1"/>
    </row>
    <row r="3" spans="1:30">
      <c r="A3" s="94" t="s">
        <v>8</v>
      </c>
      <c r="B3" s="94"/>
      <c r="C3" s="94"/>
      <c r="D3" s="94"/>
      <c r="E3" s="94"/>
      <c r="F3" s="94"/>
      <c r="G3" s="94"/>
      <c r="H3" s="1"/>
      <c r="I3" s="1"/>
    </row>
    <row r="4" spans="1:30">
      <c r="A4" s="94" t="s">
        <v>10</v>
      </c>
      <c r="B4" s="94"/>
      <c r="C4" s="94"/>
      <c r="D4" s="94"/>
      <c r="E4" s="94"/>
      <c r="F4" s="94"/>
      <c r="G4" s="94"/>
      <c r="H4" s="1"/>
      <c r="J4" s="2"/>
    </row>
    <row r="5" spans="1:30">
      <c r="A5" s="94" t="s">
        <v>105</v>
      </c>
      <c r="B5" s="94"/>
      <c r="C5" s="94"/>
      <c r="D5" s="94"/>
      <c r="E5" s="94"/>
      <c r="F5" s="94"/>
      <c r="G5" s="9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2" t="s">
        <v>4</v>
      </c>
      <c r="B7" s="43" t="s">
        <v>0</v>
      </c>
      <c r="C7" s="43" t="s">
        <v>11</v>
      </c>
      <c r="D7" s="69" t="s">
        <v>12</v>
      </c>
      <c r="E7" s="69" t="s">
        <v>13</v>
      </c>
      <c r="F7" s="69" t="s">
        <v>14</v>
      </c>
      <c r="G7" s="70" t="s">
        <v>2</v>
      </c>
      <c r="H7" s="71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68" t="s">
        <v>64</v>
      </c>
      <c r="B8" s="33"/>
      <c r="C8" s="33"/>
      <c r="D8" s="65"/>
      <c r="E8" s="65"/>
      <c r="F8" s="65"/>
      <c r="G8" s="66">
        <v>20660.3</v>
      </c>
      <c r="H8" s="33"/>
    </row>
    <row r="9" spans="1:30" s="28" customFormat="1">
      <c r="A9" s="20" t="s">
        <v>50</v>
      </c>
      <c r="B9" s="21"/>
      <c r="C9" s="29"/>
      <c r="D9" s="47"/>
      <c r="E9" s="75"/>
      <c r="F9" s="47"/>
      <c r="G9" s="48"/>
      <c r="H9" s="58"/>
    </row>
    <row r="10" spans="1:30" s="27" customFormat="1" ht="13.5" thickBot="1">
      <c r="A10" s="6" t="s">
        <v>51</v>
      </c>
      <c r="B10" s="49"/>
      <c r="C10" s="49"/>
      <c r="D10" s="50"/>
      <c r="E10" s="76"/>
      <c r="F10" s="51"/>
      <c r="G10" s="52">
        <f>SUM(G8:G9)</f>
        <v>20660.3</v>
      </c>
      <c r="H10" s="54"/>
    </row>
    <row r="11" spans="1:30" s="27" customFormat="1">
      <c r="A11" s="59" t="s">
        <v>65</v>
      </c>
      <c r="B11" s="63"/>
      <c r="C11" s="63"/>
      <c r="D11" s="64"/>
      <c r="E11" s="77"/>
      <c r="F11" s="65"/>
      <c r="G11" s="66">
        <v>2597.64</v>
      </c>
      <c r="H11" s="67"/>
    </row>
    <row r="12" spans="1:30" s="27" customFormat="1">
      <c r="A12" s="20" t="s">
        <v>52</v>
      </c>
      <c r="B12" s="21" t="s">
        <v>104</v>
      </c>
      <c r="C12" s="29">
        <v>23</v>
      </c>
      <c r="D12" s="47">
        <v>1755</v>
      </c>
      <c r="E12" s="75" t="s">
        <v>96</v>
      </c>
      <c r="F12" s="47">
        <v>3360</v>
      </c>
      <c r="G12" s="48">
        <v>568.71</v>
      </c>
      <c r="H12" s="58" t="s">
        <v>54</v>
      </c>
    </row>
    <row r="13" spans="1:30" s="27" customFormat="1" ht="13.5" thickBot="1">
      <c r="A13" s="6" t="s">
        <v>53</v>
      </c>
      <c r="B13" s="49"/>
      <c r="C13" s="49"/>
      <c r="D13" s="50"/>
      <c r="E13" s="51"/>
      <c r="F13" s="51"/>
      <c r="G13" s="52">
        <f>SUM(G11:G12)</f>
        <v>3166.35</v>
      </c>
      <c r="H13" s="49"/>
    </row>
    <row r="14" spans="1:30" s="27" customFormat="1">
      <c r="A14" s="59" t="s">
        <v>66</v>
      </c>
      <c r="B14" s="63"/>
      <c r="C14" s="63"/>
      <c r="D14" s="64"/>
      <c r="E14" s="65"/>
      <c r="F14" s="65"/>
      <c r="G14" s="66">
        <v>74042.100000000006</v>
      </c>
      <c r="H14" s="63"/>
    </row>
    <row r="15" spans="1:30" s="28" customFormat="1">
      <c r="A15" s="20" t="s">
        <v>15</v>
      </c>
      <c r="B15" s="21" t="s">
        <v>104</v>
      </c>
      <c r="C15" s="33">
        <v>18</v>
      </c>
      <c r="D15" s="65">
        <v>1741</v>
      </c>
      <c r="E15" s="22" t="s">
        <v>43</v>
      </c>
      <c r="F15" s="29">
        <v>21663</v>
      </c>
      <c r="G15" s="30">
        <v>104.84</v>
      </c>
      <c r="H15" s="38" t="s">
        <v>98</v>
      </c>
    </row>
    <row r="16" spans="1:30" s="28" customFormat="1">
      <c r="A16" s="85"/>
      <c r="B16" s="21" t="s">
        <v>104</v>
      </c>
      <c r="C16" s="33">
        <v>18</v>
      </c>
      <c r="D16" s="65">
        <v>1742</v>
      </c>
      <c r="E16" s="22" t="s">
        <v>100</v>
      </c>
      <c r="F16" s="29">
        <v>11117859489</v>
      </c>
      <c r="G16" s="30">
        <v>400</v>
      </c>
      <c r="H16" s="38" t="s">
        <v>101</v>
      </c>
    </row>
    <row r="17" spans="1:8" s="28" customFormat="1">
      <c r="A17" s="85"/>
      <c r="B17" s="21" t="s">
        <v>104</v>
      </c>
      <c r="C17" s="33">
        <v>23</v>
      </c>
      <c r="D17" s="65">
        <v>1744</v>
      </c>
      <c r="E17" s="22" t="s">
        <v>100</v>
      </c>
      <c r="F17" s="29">
        <v>11117859489</v>
      </c>
      <c r="G17" s="30">
        <v>1157.9000000000001</v>
      </c>
      <c r="H17" s="38" t="s">
        <v>101</v>
      </c>
    </row>
    <row r="18" spans="1:8" s="28" customFormat="1">
      <c r="A18" s="85"/>
      <c r="B18" s="21" t="s">
        <v>104</v>
      </c>
      <c r="C18" s="33">
        <v>23</v>
      </c>
      <c r="D18" s="65">
        <v>1745</v>
      </c>
      <c r="E18" s="22" t="s">
        <v>100</v>
      </c>
      <c r="F18" s="29">
        <v>11117859489</v>
      </c>
      <c r="G18" s="30">
        <v>1469.04</v>
      </c>
      <c r="H18" s="38" t="s">
        <v>101</v>
      </c>
    </row>
    <row r="19" spans="1:8" s="28" customFormat="1">
      <c r="A19" s="85"/>
      <c r="B19" s="21" t="s">
        <v>104</v>
      </c>
      <c r="C19" s="33">
        <v>23</v>
      </c>
      <c r="D19" s="65">
        <v>1757</v>
      </c>
      <c r="E19" s="22" t="s">
        <v>29</v>
      </c>
      <c r="F19" s="29">
        <v>2546787978</v>
      </c>
      <c r="G19" s="30">
        <v>3816.39</v>
      </c>
      <c r="H19" s="38" t="s">
        <v>30</v>
      </c>
    </row>
    <row r="20" spans="1:8" ht="13.5" thickBot="1">
      <c r="A20" s="6" t="s">
        <v>16</v>
      </c>
      <c r="B20" s="35"/>
      <c r="C20" s="35"/>
      <c r="D20" s="35"/>
      <c r="E20" s="36"/>
      <c r="F20" s="35"/>
      <c r="G20" s="37">
        <f>SUM(G14:G19)</f>
        <v>80990.26999999999</v>
      </c>
      <c r="H20" s="55"/>
    </row>
    <row r="21" spans="1:8">
      <c r="A21" s="59" t="s">
        <v>67</v>
      </c>
      <c r="B21" s="33"/>
      <c r="C21" s="33"/>
      <c r="D21" s="33"/>
      <c r="E21" s="72"/>
      <c r="F21" s="33"/>
      <c r="G21" s="34">
        <v>8747.4</v>
      </c>
      <c r="H21" s="73"/>
    </row>
    <row r="22" spans="1:8">
      <c r="A22" s="20" t="s">
        <v>17</v>
      </c>
      <c r="B22" s="21" t="s">
        <v>104</v>
      </c>
      <c r="C22" s="29">
        <v>8</v>
      </c>
      <c r="D22" s="29">
        <v>1554</v>
      </c>
      <c r="E22" s="22" t="s">
        <v>18</v>
      </c>
      <c r="F22" s="29">
        <v>112791</v>
      </c>
      <c r="G22" s="30">
        <v>446.67</v>
      </c>
      <c r="H22" s="22" t="s">
        <v>19</v>
      </c>
    </row>
    <row r="23" spans="1:8" ht="13.5" thickBot="1">
      <c r="A23" s="6" t="s">
        <v>20</v>
      </c>
      <c r="B23" s="35"/>
      <c r="C23" s="35"/>
      <c r="D23" s="35"/>
      <c r="E23" s="36"/>
      <c r="F23" s="35"/>
      <c r="G23" s="37">
        <f>SUM(G21:G22)</f>
        <v>9194.07</v>
      </c>
      <c r="H23" s="55"/>
    </row>
    <row r="24" spans="1:8">
      <c r="A24" s="59" t="s">
        <v>68</v>
      </c>
      <c r="B24" s="33"/>
      <c r="C24" s="33"/>
      <c r="D24" s="33"/>
      <c r="E24" s="72"/>
      <c r="F24" s="33"/>
      <c r="G24" s="34">
        <v>39660.01</v>
      </c>
      <c r="H24" s="73"/>
    </row>
    <row r="25" spans="1:8">
      <c r="A25" s="60" t="s">
        <v>44</v>
      </c>
      <c r="B25" s="21" t="s">
        <v>104</v>
      </c>
      <c r="C25" s="29">
        <v>23</v>
      </c>
      <c r="D25" s="29">
        <v>1751</v>
      </c>
      <c r="E25" s="39" t="s">
        <v>71</v>
      </c>
      <c r="F25" s="21" t="s">
        <v>111</v>
      </c>
      <c r="G25" s="41">
        <v>5000</v>
      </c>
      <c r="H25" s="91" t="s">
        <v>72</v>
      </c>
    </row>
    <row r="26" spans="1:8">
      <c r="A26" s="93"/>
      <c r="B26" s="78" t="s">
        <v>104</v>
      </c>
      <c r="C26" s="32">
        <v>23</v>
      </c>
      <c r="D26" s="32">
        <v>1752</v>
      </c>
      <c r="E26" s="39" t="s">
        <v>112</v>
      </c>
      <c r="F26" s="78">
        <v>25297</v>
      </c>
      <c r="G26" s="41">
        <v>165</v>
      </c>
      <c r="H26" s="91" t="s">
        <v>113</v>
      </c>
    </row>
    <row r="27" spans="1:8" ht="13.5" thickBot="1">
      <c r="A27" s="6" t="s">
        <v>45</v>
      </c>
      <c r="B27" s="35"/>
      <c r="C27" s="35"/>
      <c r="D27" s="35"/>
      <c r="E27" s="36"/>
      <c r="F27" s="35"/>
      <c r="G27" s="37">
        <f>SUM(G24:G26)</f>
        <v>44825.01</v>
      </c>
      <c r="H27" s="55"/>
    </row>
    <row r="28" spans="1:8">
      <c r="A28" s="59" t="s">
        <v>69</v>
      </c>
      <c r="B28" s="33"/>
      <c r="C28" s="33"/>
      <c r="D28" s="33"/>
      <c r="E28" s="72"/>
      <c r="F28" s="33"/>
      <c r="G28" s="34">
        <v>18419.29</v>
      </c>
      <c r="H28" s="73"/>
    </row>
    <row r="29" spans="1:8">
      <c r="A29" s="20" t="s">
        <v>21</v>
      </c>
      <c r="B29" s="21" t="s">
        <v>104</v>
      </c>
      <c r="C29" s="29">
        <v>8</v>
      </c>
      <c r="D29" s="21">
        <v>1557</v>
      </c>
      <c r="E29" s="22" t="s">
        <v>57</v>
      </c>
      <c r="F29" s="61">
        <v>22332</v>
      </c>
      <c r="G29" s="30">
        <v>891.21</v>
      </c>
      <c r="H29" s="22" t="s">
        <v>99</v>
      </c>
    </row>
    <row r="30" spans="1:8">
      <c r="A30" s="20"/>
      <c r="B30" s="21" t="s">
        <v>104</v>
      </c>
      <c r="C30" s="29">
        <v>9</v>
      </c>
      <c r="D30" s="29">
        <v>1560</v>
      </c>
      <c r="E30" s="22" t="s">
        <v>55</v>
      </c>
      <c r="F30" s="61">
        <v>85311511</v>
      </c>
      <c r="G30" s="30">
        <v>26</v>
      </c>
      <c r="H30" s="22" t="s">
        <v>56</v>
      </c>
    </row>
    <row r="31" spans="1:8">
      <c r="A31" s="20"/>
      <c r="B31" s="21" t="s">
        <v>104</v>
      </c>
      <c r="C31" s="29">
        <v>9</v>
      </c>
      <c r="D31" s="29">
        <v>1561</v>
      </c>
      <c r="E31" s="22" t="s">
        <v>55</v>
      </c>
      <c r="F31" s="61">
        <v>85311511</v>
      </c>
      <c r="G31" s="30">
        <v>0.44</v>
      </c>
      <c r="H31" s="22" t="s">
        <v>56</v>
      </c>
    </row>
    <row r="32" spans="1:8">
      <c r="A32" s="20"/>
      <c r="B32" s="21" t="s">
        <v>104</v>
      </c>
      <c r="C32" s="29">
        <v>9</v>
      </c>
      <c r="D32" s="29">
        <v>1562</v>
      </c>
      <c r="E32" s="22" t="s">
        <v>55</v>
      </c>
      <c r="F32" s="61">
        <v>85311511</v>
      </c>
      <c r="G32" s="30">
        <v>263.06</v>
      </c>
      <c r="H32" s="22" t="s">
        <v>28</v>
      </c>
    </row>
    <row r="33" spans="1:8">
      <c r="A33" s="20"/>
      <c r="B33" s="21" t="s">
        <v>104</v>
      </c>
      <c r="C33" s="29">
        <v>11</v>
      </c>
      <c r="D33" s="29">
        <v>1565</v>
      </c>
      <c r="E33" s="22" t="s">
        <v>55</v>
      </c>
      <c r="F33" s="61">
        <v>85311511</v>
      </c>
      <c r="G33" s="30">
        <v>15.13</v>
      </c>
      <c r="H33" s="22" t="s">
        <v>42</v>
      </c>
    </row>
    <row r="34" spans="1:8">
      <c r="A34" s="20"/>
      <c r="B34" s="21" t="s">
        <v>104</v>
      </c>
      <c r="C34" s="29">
        <v>11</v>
      </c>
      <c r="D34" s="29">
        <v>1566</v>
      </c>
      <c r="E34" s="22" t="s">
        <v>55</v>
      </c>
      <c r="F34" s="61">
        <v>85311511</v>
      </c>
      <c r="G34" s="30">
        <v>25.15</v>
      </c>
      <c r="H34" s="22" t="s">
        <v>28</v>
      </c>
    </row>
    <row r="35" spans="1:8">
      <c r="A35" s="20"/>
      <c r="B35" s="21" t="s">
        <v>104</v>
      </c>
      <c r="C35" s="29">
        <v>11</v>
      </c>
      <c r="D35" s="29">
        <v>1568</v>
      </c>
      <c r="E35" s="22" t="s">
        <v>57</v>
      </c>
      <c r="F35" s="61">
        <v>22332</v>
      </c>
      <c r="G35" s="30">
        <v>575.63</v>
      </c>
      <c r="H35" s="22" t="s">
        <v>99</v>
      </c>
    </row>
    <row r="36" spans="1:8" ht="13.5" thickBot="1">
      <c r="A36" s="6" t="s">
        <v>22</v>
      </c>
      <c r="B36" s="35"/>
      <c r="C36" s="35"/>
      <c r="D36" s="35"/>
      <c r="E36" s="36"/>
      <c r="F36" s="35"/>
      <c r="G36" s="37">
        <f>SUM(G28:G35)</f>
        <v>20215.910000000003</v>
      </c>
      <c r="H36" s="55"/>
    </row>
    <row r="37" spans="1:8">
      <c r="A37" s="59" t="s">
        <v>70</v>
      </c>
      <c r="B37" s="33"/>
      <c r="C37" s="33"/>
      <c r="D37" s="33"/>
      <c r="E37" s="72"/>
      <c r="F37" s="33"/>
      <c r="G37" s="34">
        <v>126399.47</v>
      </c>
      <c r="H37" s="73"/>
    </row>
    <row r="38" spans="1:8">
      <c r="A38" s="20" t="s">
        <v>23</v>
      </c>
      <c r="B38" s="21" t="s">
        <v>104</v>
      </c>
      <c r="C38" s="21">
        <v>8</v>
      </c>
      <c r="D38" s="29">
        <v>1555</v>
      </c>
      <c r="E38" s="22" t="s">
        <v>46</v>
      </c>
      <c r="F38" s="21">
        <v>22559688</v>
      </c>
      <c r="G38" s="62">
        <v>345.58</v>
      </c>
      <c r="H38" s="22" t="s">
        <v>47</v>
      </c>
    </row>
    <row r="39" spans="1:8">
      <c r="A39" s="20"/>
      <c r="B39" s="21" t="s">
        <v>104</v>
      </c>
      <c r="C39" s="29">
        <v>8</v>
      </c>
      <c r="D39" s="29">
        <v>1556</v>
      </c>
      <c r="E39" s="22" t="s">
        <v>46</v>
      </c>
      <c r="F39" s="21">
        <v>22559688</v>
      </c>
      <c r="G39" s="62">
        <v>5.8</v>
      </c>
      <c r="H39" s="22" t="s">
        <v>47</v>
      </c>
    </row>
    <row r="40" spans="1:8">
      <c r="A40" s="20"/>
      <c r="B40" s="21" t="s">
        <v>104</v>
      </c>
      <c r="C40" s="32">
        <v>8</v>
      </c>
      <c r="D40" s="32">
        <v>1558</v>
      </c>
      <c r="E40" s="39" t="s">
        <v>114</v>
      </c>
      <c r="F40" s="21">
        <v>5311402</v>
      </c>
      <c r="G40" s="62">
        <v>562.66</v>
      </c>
      <c r="H40" s="22" t="s">
        <v>115</v>
      </c>
    </row>
    <row r="41" spans="1:8">
      <c r="A41" s="20"/>
      <c r="B41" s="21" t="s">
        <v>104</v>
      </c>
      <c r="C41" s="32">
        <v>9</v>
      </c>
      <c r="D41" s="32">
        <v>1564</v>
      </c>
      <c r="E41" s="22" t="s">
        <v>97</v>
      </c>
      <c r="F41" s="21">
        <v>700085875</v>
      </c>
      <c r="G41" s="62">
        <v>60</v>
      </c>
      <c r="H41" s="22" t="s">
        <v>116</v>
      </c>
    </row>
    <row r="42" spans="1:8">
      <c r="A42" s="20"/>
      <c r="B42" s="21" t="s">
        <v>104</v>
      </c>
      <c r="C42" s="32">
        <v>9</v>
      </c>
      <c r="D42" s="32">
        <v>1564</v>
      </c>
      <c r="E42" s="22" t="s">
        <v>97</v>
      </c>
      <c r="F42" s="21">
        <v>1000378141</v>
      </c>
      <c r="G42" s="62">
        <v>75</v>
      </c>
      <c r="H42" s="22" t="s">
        <v>117</v>
      </c>
    </row>
    <row r="43" spans="1:8">
      <c r="A43" s="20"/>
      <c r="B43" s="21" t="s">
        <v>104</v>
      </c>
      <c r="C43" s="32">
        <v>11</v>
      </c>
      <c r="D43" s="32">
        <v>1569</v>
      </c>
      <c r="E43" s="22" t="s">
        <v>46</v>
      </c>
      <c r="F43" s="29">
        <v>22559430</v>
      </c>
      <c r="G43" s="62">
        <v>201.56</v>
      </c>
      <c r="H43" s="22" t="s">
        <v>49</v>
      </c>
    </row>
    <row r="44" spans="1:8">
      <c r="A44" s="20"/>
      <c r="B44" s="21" t="s">
        <v>104</v>
      </c>
      <c r="C44" s="32">
        <v>11</v>
      </c>
      <c r="D44" s="32">
        <v>1570</v>
      </c>
      <c r="E44" s="22" t="s">
        <v>46</v>
      </c>
      <c r="F44" s="29">
        <v>22559430</v>
      </c>
      <c r="G44" s="62">
        <v>3.41</v>
      </c>
      <c r="H44" s="22" t="s">
        <v>49</v>
      </c>
    </row>
    <row r="45" spans="1:8">
      <c r="A45" s="20"/>
      <c r="B45" s="21" t="s">
        <v>104</v>
      </c>
      <c r="C45" s="32">
        <v>16</v>
      </c>
      <c r="D45" s="32">
        <v>1735</v>
      </c>
      <c r="E45" s="22" t="s">
        <v>118</v>
      </c>
      <c r="F45" s="29">
        <v>52412</v>
      </c>
      <c r="G45" s="62">
        <v>363</v>
      </c>
      <c r="H45" s="22" t="s">
        <v>119</v>
      </c>
    </row>
    <row r="46" spans="1:8">
      <c r="A46" s="20"/>
      <c r="B46" s="21" t="s">
        <v>104</v>
      </c>
      <c r="C46" s="32">
        <v>16</v>
      </c>
      <c r="D46" s="32">
        <v>1736</v>
      </c>
      <c r="E46" s="22" t="s">
        <v>97</v>
      </c>
      <c r="F46" s="21" t="s">
        <v>120</v>
      </c>
      <c r="G46" s="62">
        <v>70</v>
      </c>
      <c r="H46" s="22" t="s">
        <v>117</v>
      </c>
    </row>
    <row r="47" spans="1:8">
      <c r="A47" s="20"/>
      <c r="B47" s="21" t="s">
        <v>104</v>
      </c>
      <c r="C47" s="78">
        <v>17</v>
      </c>
      <c r="D47" s="32">
        <v>1737</v>
      </c>
      <c r="E47" s="40" t="s">
        <v>48</v>
      </c>
      <c r="F47" s="21">
        <v>6060039754</v>
      </c>
      <c r="G47" s="62">
        <v>30</v>
      </c>
      <c r="H47" s="22" t="s">
        <v>88</v>
      </c>
    </row>
    <row r="48" spans="1:8">
      <c r="A48" s="20"/>
      <c r="B48" s="21" t="s">
        <v>104</v>
      </c>
      <c r="C48" s="32">
        <v>17</v>
      </c>
      <c r="D48" s="32">
        <v>1738</v>
      </c>
      <c r="E48" s="40" t="s">
        <v>48</v>
      </c>
      <c r="F48" s="21">
        <v>6060039754</v>
      </c>
      <c r="G48" s="62">
        <v>1.2</v>
      </c>
      <c r="H48" s="22" t="s">
        <v>87</v>
      </c>
    </row>
    <row r="49" spans="1:228">
      <c r="A49" s="20"/>
      <c r="B49" s="21" t="s">
        <v>104</v>
      </c>
      <c r="C49" s="32">
        <v>17</v>
      </c>
      <c r="D49" s="32">
        <v>1739</v>
      </c>
      <c r="E49" s="40" t="s">
        <v>121</v>
      </c>
      <c r="F49" s="21">
        <v>4824</v>
      </c>
      <c r="G49" s="62">
        <v>200</v>
      </c>
      <c r="H49" s="22" t="s">
        <v>122</v>
      </c>
    </row>
    <row r="50" spans="1:228">
      <c r="A50" s="20"/>
      <c r="B50" s="21" t="s">
        <v>104</v>
      </c>
      <c r="C50" s="29">
        <v>18</v>
      </c>
      <c r="D50" s="29">
        <v>1740</v>
      </c>
      <c r="E50" s="22" t="s">
        <v>43</v>
      </c>
      <c r="F50" s="21">
        <v>21663</v>
      </c>
      <c r="G50" s="62">
        <v>225.74</v>
      </c>
      <c r="H50" s="22" t="s">
        <v>123</v>
      </c>
    </row>
    <row r="51" spans="1:228">
      <c r="A51" s="20"/>
      <c r="B51" s="21" t="s">
        <v>104</v>
      </c>
      <c r="C51" s="29">
        <v>23</v>
      </c>
      <c r="D51" s="29">
        <v>1754</v>
      </c>
      <c r="E51" s="22" t="s">
        <v>124</v>
      </c>
      <c r="F51" s="21">
        <v>6353</v>
      </c>
      <c r="G51" s="62">
        <v>2432.1</v>
      </c>
      <c r="H51" s="22" t="s">
        <v>125</v>
      </c>
    </row>
    <row r="52" spans="1:228">
      <c r="A52" s="20"/>
      <c r="B52" s="21" t="s">
        <v>104</v>
      </c>
      <c r="C52" s="29">
        <v>23</v>
      </c>
      <c r="D52" s="29">
        <v>1753</v>
      </c>
      <c r="E52" s="22" t="s">
        <v>112</v>
      </c>
      <c r="F52" s="21">
        <v>25297</v>
      </c>
      <c r="G52" s="62">
        <v>469</v>
      </c>
      <c r="H52" s="22" t="s">
        <v>126</v>
      </c>
    </row>
    <row r="53" spans="1:228">
      <c r="A53" s="20"/>
      <c r="B53" s="21" t="s">
        <v>104</v>
      </c>
      <c r="C53" s="29">
        <v>23</v>
      </c>
      <c r="D53" s="29">
        <v>1750</v>
      </c>
      <c r="E53" s="22" t="s">
        <v>127</v>
      </c>
      <c r="F53" s="21">
        <v>356</v>
      </c>
      <c r="G53" s="62">
        <v>540</v>
      </c>
      <c r="H53" s="22" t="s">
        <v>128</v>
      </c>
    </row>
    <row r="54" spans="1:228">
      <c r="A54" s="20"/>
      <c r="B54" s="21" t="s">
        <v>104</v>
      </c>
      <c r="C54" s="29">
        <v>23</v>
      </c>
      <c r="D54" s="29">
        <v>1749</v>
      </c>
      <c r="E54" s="40" t="s">
        <v>86</v>
      </c>
      <c r="F54" s="29">
        <v>899</v>
      </c>
      <c r="G54" s="30">
        <v>670</v>
      </c>
      <c r="H54" s="22" t="s">
        <v>78</v>
      </c>
    </row>
    <row r="55" spans="1:228">
      <c r="A55" s="20"/>
      <c r="B55" s="21" t="s">
        <v>104</v>
      </c>
      <c r="C55" s="29">
        <v>23</v>
      </c>
      <c r="D55" s="29">
        <v>1748</v>
      </c>
      <c r="E55" s="40" t="s">
        <v>86</v>
      </c>
      <c r="F55" s="29">
        <v>899</v>
      </c>
      <c r="G55" s="30">
        <v>1339.5</v>
      </c>
      <c r="H55" s="22" t="s">
        <v>78</v>
      </c>
    </row>
    <row r="56" spans="1:228">
      <c r="A56" s="20"/>
      <c r="B56" s="21" t="s">
        <v>104</v>
      </c>
      <c r="C56" s="29">
        <v>23</v>
      </c>
      <c r="D56" s="29">
        <v>1747</v>
      </c>
      <c r="E56" s="22" t="s">
        <v>95</v>
      </c>
      <c r="F56" s="21">
        <v>10209</v>
      </c>
      <c r="G56" s="62">
        <v>20</v>
      </c>
      <c r="H56" s="22" t="s">
        <v>89</v>
      </c>
    </row>
    <row r="57" spans="1:228">
      <c r="A57" s="20"/>
      <c r="B57" s="21" t="s">
        <v>104</v>
      </c>
      <c r="C57" s="29">
        <v>23</v>
      </c>
      <c r="D57" s="29">
        <v>1746</v>
      </c>
      <c r="E57" s="22" t="s">
        <v>95</v>
      </c>
      <c r="F57" s="21">
        <v>10209</v>
      </c>
      <c r="G57" s="62">
        <v>1190</v>
      </c>
      <c r="H57" s="22" t="s">
        <v>89</v>
      </c>
    </row>
    <row r="58" spans="1:228" s="9" customFormat="1" ht="13.5" thickBot="1">
      <c r="A58" s="6" t="s">
        <v>24</v>
      </c>
      <c r="B58" s="35"/>
      <c r="C58" s="35"/>
      <c r="D58" s="35"/>
      <c r="E58" s="36"/>
      <c r="F58" s="35"/>
      <c r="G58" s="37">
        <f>SUM(G37:G57)</f>
        <v>135204.02000000002</v>
      </c>
      <c r="H58" s="55"/>
      <c r="I58" s="11"/>
      <c r="J58" s="11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1" customFormat="1">
      <c r="A59" s="59" t="s">
        <v>84</v>
      </c>
      <c r="B59" s="33"/>
      <c r="C59" s="33"/>
      <c r="D59" s="33"/>
      <c r="E59" s="72"/>
      <c r="F59" s="33"/>
      <c r="G59" s="34">
        <v>997.87</v>
      </c>
      <c r="H59" s="73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1" customFormat="1">
      <c r="A60" s="20" t="s">
        <v>79</v>
      </c>
      <c r="B60" s="21"/>
      <c r="C60" s="29"/>
      <c r="D60" s="29"/>
      <c r="E60" s="22"/>
      <c r="F60" s="21"/>
      <c r="G60" s="62"/>
      <c r="H60" s="38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7" customFormat="1" ht="13.5" thickBot="1">
      <c r="A61" s="80" t="s">
        <v>80</v>
      </c>
      <c r="B61" s="49"/>
      <c r="C61" s="49"/>
      <c r="D61" s="49"/>
      <c r="E61" s="80"/>
      <c r="F61" s="49"/>
      <c r="G61" s="37">
        <f>SUM(G59:G60)</f>
        <v>997.87</v>
      </c>
      <c r="H61" s="8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</row>
    <row r="62" spans="1:228" s="7" customFormat="1">
      <c r="A62" s="59" t="s">
        <v>91</v>
      </c>
      <c r="B62" s="63"/>
      <c r="C62" s="63"/>
      <c r="D62" s="63"/>
      <c r="E62" s="79"/>
      <c r="F62" s="63"/>
      <c r="G62" s="34">
        <v>540</v>
      </c>
      <c r="H62" s="8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</row>
    <row r="63" spans="1:228" s="82" customFormat="1">
      <c r="A63" s="67">
        <v>20.11</v>
      </c>
      <c r="B63" s="29"/>
      <c r="C63" s="29"/>
      <c r="D63" s="29"/>
      <c r="E63" s="87"/>
      <c r="F63" s="29"/>
      <c r="G63" s="30">
        <v>0</v>
      </c>
      <c r="H63" s="88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</row>
    <row r="64" spans="1:228" s="7" customFormat="1" ht="13.5" thickBot="1">
      <c r="A64" s="80" t="s">
        <v>90</v>
      </c>
      <c r="B64" s="49"/>
      <c r="C64" s="49"/>
      <c r="D64" s="49"/>
      <c r="E64" s="80"/>
      <c r="F64" s="49"/>
      <c r="G64" s="37">
        <f>SUM(G62:G63)</f>
        <v>540</v>
      </c>
      <c r="H64" s="8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</row>
    <row r="65" spans="1:228" s="7" customFormat="1">
      <c r="A65" s="59" t="s">
        <v>93</v>
      </c>
      <c r="B65" s="63"/>
      <c r="C65" s="63"/>
      <c r="D65" s="63"/>
      <c r="E65" s="79"/>
      <c r="F65" s="63"/>
      <c r="G65" s="34">
        <v>648</v>
      </c>
      <c r="H65" s="8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</row>
    <row r="66" spans="1:228" s="7" customFormat="1">
      <c r="A66" s="67">
        <v>20.14</v>
      </c>
      <c r="B66" s="29"/>
      <c r="C66" s="29"/>
      <c r="D66" s="29"/>
      <c r="E66" s="87"/>
      <c r="F66" s="29"/>
      <c r="G66" s="30"/>
      <c r="H66" s="8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</row>
    <row r="67" spans="1:228" s="7" customFormat="1" ht="13.5" thickBot="1">
      <c r="A67" s="80" t="s">
        <v>92</v>
      </c>
      <c r="B67" s="49"/>
      <c r="C67" s="49"/>
      <c r="D67" s="49"/>
      <c r="E67" s="80"/>
      <c r="F67" s="49"/>
      <c r="G67" s="37">
        <f>SUM(G65:G66)</f>
        <v>648</v>
      </c>
      <c r="H67" s="8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</row>
    <row r="68" spans="1:228" s="7" customFormat="1">
      <c r="A68" s="59" t="s">
        <v>85</v>
      </c>
      <c r="B68" s="63"/>
      <c r="C68" s="63"/>
      <c r="D68" s="63"/>
      <c r="E68" s="79"/>
      <c r="F68" s="63"/>
      <c r="G68" s="34">
        <v>15241.37</v>
      </c>
      <c r="H68" s="8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</row>
    <row r="69" spans="1:228" s="82" customFormat="1">
      <c r="A69" s="53">
        <v>20.25</v>
      </c>
      <c r="B69" s="21"/>
      <c r="C69" s="29"/>
      <c r="D69" s="29"/>
      <c r="E69" s="22"/>
      <c r="F69" s="21"/>
      <c r="G69" s="30"/>
      <c r="H69" s="38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3"/>
      <c r="HI69" s="83"/>
      <c r="HJ69" s="83"/>
      <c r="HK69" s="83"/>
      <c r="HL69" s="83"/>
      <c r="HM69" s="83"/>
      <c r="HN69" s="83"/>
      <c r="HO69" s="83"/>
      <c r="HP69" s="83"/>
      <c r="HQ69" s="83"/>
      <c r="HR69" s="83"/>
      <c r="HS69" s="83"/>
      <c r="HT69" s="83"/>
    </row>
    <row r="70" spans="1:228" s="7" customFormat="1" ht="13.5" thickBot="1">
      <c r="A70" s="80" t="s">
        <v>81</v>
      </c>
      <c r="B70" s="49"/>
      <c r="C70" s="49"/>
      <c r="D70" s="49"/>
      <c r="E70" s="80"/>
      <c r="F70" s="49"/>
      <c r="G70" s="37">
        <f>SUM(G68:G69)</f>
        <v>15241.37</v>
      </c>
      <c r="H70" s="8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</row>
    <row r="71" spans="1:228" s="11" customFormat="1">
      <c r="A71" s="13" t="s">
        <v>77</v>
      </c>
      <c r="B71" s="33"/>
      <c r="C71" s="33"/>
      <c r="D71" s="33"/>
      <c r="E71" s="72"/>
      <c r="F71" s="33"/>
      <c r="G71" s="34">
        <v>6914.71</v>
      </c>
      <c r="H71" s="73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11" customFormat="1">
      <c r="A72" s="22" t="s">
        <v>73</v>
      </c>
      <c r="B72" s="21"/>
      <c r="C72" s="29"/>
      <c r="D72" s="29"/>
      <c r="E72" s="22"/>
      <c r="F72" s="29"/>
      <c r="G72" s="30"/>
      <c r="H72" s="38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11" customFormat="1" ht="13.5" thickBot="1">
      <c r="A73" s="6" t="s">
        <v>74</v>
      </c>
      <c r="B73" s="35"/>
      <c r="C73" s="35"/>
      <c r="D73" s="35"/>
      <c r="E73" s="36"/>
      <c r="F73" s="35"/>
      <c r="G73" s="37">
        <f>SUM(G71:G72)</f>
        <v>6914.71</v>
      </c>
      <c r="H73" s="55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7" customFormat="1" ht="13.5" thickBot="1">
      <c r="A74" s="16" t="s">
        <v>106</v>
      </c>
      <c r="B74" s="24"/>
      <c r="C74" s="24"/>
      <c r="D74" s="24"/>
      <c r="E74" s="25"/>
      <c r="F74" s="24"/>
      <c r="G74" s="18">
        <f>G10+G13+G20+G23+G27+G36+G58+G61+G64+G67+G70+G73</f>
        <v>338597.88000000006</v>
      </c>
      <c r="H74" s="25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</row>
    <row r="75" spans="1:228"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2026-01-28T11:52:57Z</dcterms:modified>
</cp:coreProperties>
</file>