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activeTab="1"/>
  </bookViews>
  <sheets>
    <sheet name="personal" sheetId="1" r:id="rId1"/>
    <sheet name="materiale" sheetId="2" r:id="rId2"/>
  </sheets>
  <definedNames>
    <definedName name="_xlnm.Print_Area" localSheetId="0">personal!$A$1:$E$31</definedName>
  </definedNames>
  <calcPr calcId="124519"/>
</workbook>
</file>

<file path=xl/calcChain.xml><?xml version="1.0" encoding="utf-8"?>
<calcChain xmlns="http://schemas.openxmlformats.org/spreadsheetml/2006/main">
  <c r="G56" i="2"/>
  <c r="G39"/>
  <c r="G32"/>
  <c r="G16"/>
  <c r="G57" s="1"/>
  <c r="G54"/>
  <c r="G28"/>
  <c r="G25"/>
  <c r="G19"/>
  <c r="D29" i="1"/>
  <c r="D26"/>
  <c r="D23"/>
  <c r="D19"/>
  <c r="D16"/>
  <c r="D12"/>
  <c r="D30" l="1"/>
</calcChain>
</file>

<file path=xl/sharedStrings.xml><?xml version="1.0" encoding="utf-8"?>
<sst xmlns="http://schemas.openxmlformats.org/spreadsheetml/2006/main" count="187" uniqueCount="115">
  <si>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</si>
  <si>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</si>
  <si>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</si>
  <si>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</si>
  <si>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</si>
  <si>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</si>
  <si>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</si>
  <si>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</si>
  <si>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</si>
  <si>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</si>
  <si>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</si>
  <si>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</si>
  <si>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</si>
  <si>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</si>
  <si>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</si>
  <si>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</si>
  <si>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</si>
  <si>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Total 20.01.03</t>
  </si>
  <si>
    <t>20.01.04</t>
  </si>
  <si>
    <t>C.U.P. DUNAREA BRAILA</t>
  </si>
  <si>
    <t>apa-canal</t>
  </si>
  <si>
    <t>Total 20.01.04</t>
  </si>
  <si>
    <t>20.01.08</t>
  </si>
  <si>
    <t>Total 20.01.08</t>
  </si>
  <si>
    <t>20.01.30</t>
  </si>
  <si>
    <t>Total 20.01.30</t>
  </si>
  <si>
    <t>alimentare card-uri salarii+plata contrib.salariati</t>
  </si>
  <si>
    <t>10.01.30</t>
  </si>
  <si>
    <t>Total 10.01.30</t>
  </si>
  <si>
    <t>chelt.telef.mobil</t>
  </si>
  <si>
    <t>ELECTRICA FURNIZARE SA</t>
  </si>
  <si>
    <t>energie electrica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</si>
  <si>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</si>
  <si>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</si>
  <si>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</si>
  <si>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</si>
  <si>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</si>
  <si>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</si>
  <si>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</si>
  <si>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</si>
  <si>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</si>
  <si>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</si>
  <si>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</si>
  <si>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</si>
  <si>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</si>
  <si>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</si>
  <si>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aminentare card-uri+plata contrib.salariati-ind.conc.medical</t>
  </si>
  <si>
    <t>chelt.telef.fix</t>
  </si>
  <si>
    <t>A.J.P.I.S.BRAILA</t>
  </si>
  <si>
    <t>chelt.comune gaze naturale</t>
  </si>
  <si>
    <t>SOBIS SOLUTIONS SRL SIBIU</t>
  </si>
  <si>
    <t>asistenta tehnica soft</t>
  </si>
  <si>
    <t>chelt.comune paza</t>
  </si>
  <si>
    <t>ENGIE SA</t>
  </si>
  <si>
    <t>consum gaze naturale</t>
  </si>
  <si>
    <t>20.01.05</t>
  </si>
  <si>
    <t>Total 20.01.05</t>
  </si>
  <si>
    <t>AXION IMPEX SRL</t>
  </si>
  <si>
    <t>ROMANIAN SECURITY SYSTEMS SRL</t>
  </si>
  <si>
    <t>monitorizare</t>
  </si>
  <si>
    <t>EDMUNT MEDIA SERV SRL</t>
  </si>
  <si>
    <t>BANCA TRANSILVANIA</t>
  </si>
  <si>
    <t>serv.incas.POS</t>
  </si>
  <si>
    <t>cv mentenanta</t>
  </si>
  <si>
    <t>20.01.01</t>
  </si>
  <si>
    <t>Total 20.01.01</t>
  </si>
  <si>
    <t>RTC PROFFICE EXPERIENCE SA</t>
  </si>
  <si>
    <t>toner imprimanta</t>
  </si>
  <si>
    <t>20.01.02</t>
  </si>
  <si>
    <t>Total 20.01.02</t>
  </si>
  <si>
    <t>materiale pentru curatenie</t>
  </si>
  <si>
    <t>DIGI ROMANIA</t>
  </si>
  <si>
    <t>abonam.cablu tv</t>
  </si>
  <si>
    <t>C.N. POSTA ROMANA</t>
  </si>
  <si>
    <t>Total februarie 2025</t>
  </si>
  <si>
    <t>perioada: 01.02.- 28.02.2025</t>
  </si>
  <si>
    <t>perioada: 01.02 - 28.02.2025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</si>
  <si>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</si>
  <si>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</si>
  <si>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</si>
  <si>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</si>
  <si>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</si>
  <si>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</si>
  <si>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februarie</t>
  </si>
  <si>
    <t>Subtotal 20.01.01</t>
  </si>
  <si>
    <t>Subtotal 20.01.02</t>
  </si>
  <si>
    <t>Subtotal 20.01.03</t>
  </si>
  <si>
    <t>Subtotal 20.01.04</t>
  </si>
  <si>
    <t>Subtotal 20.01.05</t>
  </si>
  <si>
    <t>Subtotal 20.01.08</t>
  </si>
  <si>
    <t>Subtotal 20.01.30</t>
  </si>
  <si>
    <t>registru tipizat</t>
  </si>
  <si>
    <t>CEDAROM TRADE SRL</t>
  </si>
  <si>
    <t>cv rechizite</t>
  </si>
  <si>
    <t>SPECTRUM SRL BRAILA</t>
  </si>
  <si>
    <t>SELADO COM SRL BRAILA</t>
  </si>
  <si>
    <t>plicuri personalizate</t>
  </si>
  <si>
    <t>ROMPETROL SRL</t>
  </si>
  <si>
    <t>fc.prof.57</t>
  </si>
  <si>
    <t>fc.prof.98</t>
  </si>
  <si>
    <t>bonuri valorice carb.</t>
  </si>
  <si>
    <t>serv.postale</t>
  </si>
  <si>
    <t>TERMHIDRO SRL</t>
  </si>
  <si>
    <t>revizie centr.termica</t>
  </si>
  <si>
    <t>cv cablu+mouse</t>
  </si>
  <si>
    <t>DESIGN S282 SRL</t>
  </si>
  <si>
    <t>amprenta+suport stampila</t>
  </si>
  <si>
    <t>cv paza</t>
  </si>
  <si>
    <t>STINGCOMET SERV SRL</t>
  </si>
  <si>
    <t>verif.si inc.stingatoare</t>
  </si>
  <si>
    <t>cv materiale diverse</t>
  </si>
  <si>
    <t>20.30.03</t>
  </si>
  <si>
    <t>ASIROM VIG</t>
  </si>
  <si>
    <t>asig.auto RCA</t>
  </si>
  <si>
    <t>Total 20.30.03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</si>
</sst>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2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5"/>
    <xf numFmtId="0" fontId="11" fillId="39" borderId="6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7"/>
    <xf numFmtId="0" fontId="16" fillId="0" borderId="8"/>
    <xf numFmtId="0" fontId="17" fillId="0" borderId="9"/>
    <xf numFmtId="0" fontId="17" fillId="0" borderId="0"/>
    <xf numFmtId="0" fontId="14" fillId="0" borderId="0">
      <alignment horizontal="center" textRotation="90"/>
    </xf>
    <xf numFmtId="0" fontId="18" fillId="25" borderId="5"/>
    <xf numFmtId="0" fontId="19" fillId="0" borderId="10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1"/>
    <xf numFmtId="0" fontId="23" fillId="38" borderId="12"/>
    <xf numFmtId="0" fontId="24" fillId="0" borderId="0"/>
    <xf numFmtId="167" fontId="24" fillId="0" borderId="0"/>
    <xf numFmtId="0" fontId="25" fillId="0" borderId="0"/>
    <xf numFmtId="0" fontId="4" fillId="0" borderId="1" applyNumberFormat="0" applyFill="0" applyAlignment="0" applyProtection="0"/>
    <xf numFmtId="0" fontId="26" fillId="0" borderId="13"/>
    <xf numFmtId="0" fontId="27" fillId="0" borderId="0"/>
  </cellStyleXfs>
  <cellXfs count="93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/>
    <xf numFmtId="2" fontId="0" fillId="0" borderId="0" xfId="0" applyNumberFormat="1"/>
    <xf numFmtId="0" fontId="0" fillId="0" borderId="2" xfId="0" applyBorder="1"/>
    <xf numFmtId="0" fontId="5" fillId="0" borderId="0" xfId="0" applyFont="1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5" fillId="0" borderId="0" xfId="0" applyFont="1" applyAlignment="1">
      <alignment horizontal="center"/>
    </xf>
    <xf numFmtId="0" fontId="0" fillId="0" borderId="0" xfId="0" applyBorder="1"/>
    <xf numFmtId="165" fontId="0" fillId="0" borderId="2" xfId="0" applyNumberFormat="1" applyFont="1" applyBorder="1"/>
    <xf numFmtId="0" fontId="0" fillId="0" borderId="3" xfId="0" applyBorder="1"/>
    <xf numFmtId="0" fontId="0" fillId="0" borderId="3" xfId="0" applyBorder="1" applyAlignment="1">
      <alignment horizontal="center"/>
    </xf>
    <xf numFmtId="165" fontId="0" fillId="0" borderId="3" xfId="0" applyNumberFormat="1" applyFont="1" applyBorder="1"/>
    <xf numFmtId="0" fontId="5" fillId="0" borderId="14" xfId="0" applyFont="1" applyFill="1" applyBorder="1"/>
    <xf numFmtId="0" fontId="0" fillId="0" borderId="14" xfId="0" applyBorder="1" applyAlignment="1">
      <alignment horizontal="center"/>
    </xf>
    <xf numFmtId="2" fontId="5" fillId="0" borderId="14" xfId="0" applyNumberFormat="1" applyFont="1" applyBorder="1"/>
    <xf numFmtId="0" fontId="0" fillId="0" borderId="14" xfId="0" applyBorder="1"/>
    <xf numFmtId="0" fontId="5" fillId="0" borderId="15" xfId="0" applyFont="1" applyBorder="1"/>
    <xf numFmtId="0" fontId="0" fillId="0" borderId="15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5" fillId="0" borderId="14" xfId="0" applyFont="1" applyBorder="1" applyAlignment="1">
      <alignment horizontal="center"/>
    </xf>
    <xf numFmtId="0" fontId="5" fillId="0" borderId="14" xfId="0" applyFont="1" applyBorder="1"/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2" fontId="0" fillId="0" borderId="15" xfId="0" applyNumberFormat="1" applyFont="1" applyBorder="1"/>
    <xf numFmtId="0" fontId="0" fillId="0" borderId="15" xfId="0" applyFont="1" applyBorder="1"/>
    <xf numFmtId="165" fontId="0" fillId="0" borderId="15" xfId="0" applyNumberFormat="1" applyFont="1" applyBorder="1"/>
    <xf numFmtId="0" fontId="0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" xfId="0" applyFont="1" applyBorder="1" applyAlignment="1">
      <alignment horizontal="center"/>
    </xf>
    <xf numFmtId="2" fontId="0" fillId="0" borderId="3" xfId="0" applyNumberFormat="1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2" fontId="0" fillId="0" borderId="2" xfId="0" applyNumberFormat="1" applyFont="1" applyBorder="1"/>
    <xf numFmtId="3" fontId="0" fillId="0" borderId="3" xfId="0" applyNumberFormat="1" applyBorder="1"/>
    <xf numFmtId="0" fontId="0" fillId="0" borderId="17" xfId="0" applyBorder="1"/>
    <xf numFmtId="0" fontId="0" fillId="0" borderId="17" xfId="0" applyFont="1" applyBorder="1" applyAlignment="1">
      <alignment horizontal="center"/>
    </xf>
    <xf numFmtId="3" fontId="0" fillId="0" borderId="15" xfId="0" applyNumberFormat="1" applyBorder="1"/>
    <xf numFmtId="0" fontId="0" fillId="0" borderId="18" xfId="0" applyBorder="1"/>
    <xf numFmtId="0" fontId="0" fillId="0" borderId="15" xfId="0" applyFill="1" applyBorder="1"/>
    <xf numFmtId="2" fontId="0" fillId="0" borderId="18" xfId="0" applyNumberFormat="1" applyFont="1" applyBorder="1"/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0" borderId="15" xfId="0" applyFont="1" applyBorder="1" applyAlignment="1">
      <alignment horizontal="center" wrapText="1"/>
    </xf>
    <xf numFmtId="2" fontId="0" fillId="0" borderId="15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2" fontId="0" fillId="0" borderId="2" xfId="0" applyNumberFormat="1" applyFont="1" applyBorder="1" applyAlignment="1">
      <alignment horizontal="right"/>
    </xf>
    <xf numFmtId="0" fontId="0" fillId="0" borderId="15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3" fontId="0" fillId="0" borderId="2" xfId="0" applyNumberFormat="1" applyFont="1" applyBorder="1"/>
    <xf numFmtId="0" fontId="5" fillId="0" borderId="23" xfId="0" applyFont="1" applyBorder="1" applyAlignment="1">
      <alignment horizontal="center"/>
    </xf>
    <xf numFmtId="165" fontId="0" fillId="0" borderId="17" xfId="0" applyNumberFormat="1" applyFont="1" applyBorder="1"/>
    <xf numFmtId="3" fontId="0" fillId="0" borderId="17" xfId="0" applyNumberFormat="1" applyFont="1" applyBorder="1"/>
    <xf numFmtId="14" fontId="5" fillId="0" borderId="15" xfId="0" applyNumberFormat="1" applyFont="1" applyBorder="1"/>
    <xf numFmtId="0" fontId="0" fillId="0" borderId="15" xfId="0" applyBorder="1" applyAlignment="1">
      <alignment horizontal="left"/>
    </xf>
    <xf numFmtId="0" fontId="0" fillId="0" borderId="3" xfId="0" applyBorder="1" applyAlignment="1">
      <alignment horizontal="left"/>
    </xf>
    <xf numFmtId="49" fontId="5" fillId="0" borderId="15" xfId="0" applyNumberFormat="1" applyFont="1" applyBorder="1" applyAlignment="1">
      <alignment horizontal="left"/>
    </xf>
    <xf numFmtId="1" fontId="0" fillId="0" borderId="15" xfId="0" applyNumberFormat="1" applyBorder="1" applyAlignment="1">
      <alignment horizontal="center"/>
    </xf>
    <xf numFmtId="2" fontId="0" fillId="0" borderId="15" xfId="0" applyNumberFormat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2" fontId="0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5" fillId="0" borderId="20" xfId="0" applyFont="1" applyBorder="1" applyAlignment="1">
      <alignment horizontal="center" wrapText="1"/>
    </xf>
    <xf numFmtId="2" fontId="5" fillId="0" borderId="24" xfId="0" applyNumberFormat="1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0" fillId="0" borderId="3" xfId="0" applyFont="1" applyBorder="1"/>
    <xf numFmtId="3" fontId="0" fillId="0" borderId="3" xfId="0" applyNumberFormat="1" applyFont="1" applyBorder="1"/>
    <xf numFmtId="0" fontId="5" fillId="0" borderId="18" xfId="0" applyFont="1" applyBorder="1" applyAlignment="1">
      <alignment horizontal="center"/>
    </xf>
    <xf numFmtId="0" fontId="0" fillId="0" borderId="18" xfId="0" applyFont="1" applyBorder="1" applyAlignment="1">
      <alignment horizontal="center" wrapText="1"/>
    </xf>
    <xf numFmtId="2" fontId="0" fillId="0" borderId="18" xfId="0" applyNumberFormat="1" applyFont="1" applyBorder="1" applyAlignment="1">
      <alignment horizontal="right"/>
    </xf>
    <xf numFmtId="0" fontId="0" fillId="0" borderId="18" xfId="0" applyBorder="1" applyAlignment="1">
      <alignment horizontal="left"/>
    </xf>
    <xf numFmtId="2" fontId="0" fillId="0" borderId="18" xfId="0" applyNumberFormat="1" applyBorder="1" applyAlignment="1">
      <alignment horizontal="right"/>
    </xf>
    <xf numFmtId="49" fontId="5" fillId="0" borderId="18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15" xfId="0" applyFont="1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workbookViewId="0">
      <selection activeCell="C26" sqref="C26"/>
    </sheetView>
  </sheetViews>
  <sheetFormatPr defaultRowHeight="12.75"/>
  <cols>
    <col min="1" max="1" width="20.28515625" customWidth="1"/>
    <col min="2" max="2" width="9.140625" style="3"/>
    <col min="3" max="3" width="6.5703125" style="3" customWidth="1"/>
    <col min="4" max="4" width="15.28515625" customWidth="1"/>
    <col min="5" max="5" width="49.85546875" customWidth="1"/>
  </cols>
  <sheetData>
    <row r="1" spans="1:6">
      <c r="A1" s="1" t="s">
        <v>7</v>
      </c>
      <c r="B1" s="10"/>
      <c r="C1" s="10"/>
      <c r="D1" s="1"/>
    </row>
    <row r="3" spans="1:6">
      <c r="A3" s="1" t="s">
        <v>9</v>
      </c>
      <c r="B3" s="10"/>
      <c r="C3" s="10"/>
      <c r="D3" s="1"/>
      <c r="E3" s="1"/>
    </row>
    <row r="4" spans="1:6">
      <c r="A4" s="1" t="s">
        <v>10</v>
      </c>
      <c r="B4" s="10"/>
      <c r="C4" s="10"/>
      <c r="D4" s="1"/>
      <c r="F4" s="2"/>
    </row>
    <row r="5" spans="1:6">
      <c r="A5" s="1"/>
      <c r="B5" s="10"/>
      <c r="C5" s="10"/>
      <c r="D5" s="1"/>
      <c r="F5" s="2"/>
    </row>
    <row r="6" spans="1:6">
      <c r="A6" s="1"/>
      <c r="B6" s="10" t="s">
        <v>76</v>
      </c>
      <c r="C6" s="10"/>
      <c r="D6" s="4"/>
      <c r="E6" s="4"/>
      <c r="F6" s="2"/>
    </row>
    <row r="7" spans="1:6" ht="13.5" thickBot="1">
      <c r="B7" s="10"/>
      <c r="C7" s="10"/>
      <c r="D7" s="1"/>
    </row>
    <row r="8" spans="1:6" s="3" customFormat="1">
      <c r="A8" s="49" t="s">
        <v>4</v>
      </c>
      <c r="B8" s="50" t="s">
        <v>0</v>
      </c>
      <c r="C8" s="50" t="s">
        <v>1</v>
      </c>
      <c r="D8" s="50" t="s">
        <v>2</v>
      </c>
      <c r="E8" s="61" t="s">
        <v>3</v>
      </c>
    </row>
    <row r="9" spans="1:6" s="3" customFormat="1">
      <c r="A9" s="58" t="s">
        <v>77</v>
      </c>
      <c r="B9" s="51"/>
      <c r="C9" s="51"/>
      <c r="D9" s="53">
        <v>380487</v>
      </c>
      <c r="E9" s="51"/>
    </row>
    <row r="10" spans="1:6">
      <c r="A10" s="64" t="s">
        <v>5</v>
      </c>
      <c r="B10" s="21" t="s">
        <v>83</v>
      </c>
      <c r="C10" s="21">
        <v>13</v>
      </c>
      <c r="D10" s="32">
        <v>373471</v>
      </c>
      <c r="E10" s="22" t="s">
        <v>26</v>
      </c>
    </row>
    <row r="11" spans="1:6">
      <c r="A11" s="64"/>
      <c r="B11" s="21" t="s">
        <v>83</v>
      </c>
      <c r="C11" s="21">
        <v>14</v>
      </c>
      <c r="D11" s="32">
        <v>2524</v>
      </c>
      <c r="E11" s="22" t="s">
        <v>8</v>
      </c>
    </row>
    <row r="12" spans="1:6" ht="13.5" thickBot="1">
      <c r="A12" s="38" t="s">
        <v>6</v>
      </c>
      <c r="B12" s="8"/>
      <c r="C12" s="8"/>
      <c r="D12" s="12">
        <f>SUM(D9:D11)</f>
        <v>756482</v>
      </c>
      <c r="E12" s="6"/>
    </row>
    <row r="13" spans="1:6">
      <c r="A13" s="66" t="s">
        <v>78</v>
      </c>
      <c r="B13" s="14"/>
      <c r="C13" s="14"/>
      <c r="D13" s="15">
        <v>33628</v>
      </c>
      <c r="E13" s="13"/>
    </row>
    <row r="14" spans="1:6">
      <c r="A14" s="22" t="s">
        <v>38</v>
      </c>
      <c r="B14" s="21" t="s">
        <v>83</v>
      </c>
      <c r="C14" s="21">
        <v>13</v>
      </c>
      <c r="D14" s="32">
        <v>32982</v>
      </c>
      <c r="E14" s="22" t="s">
        <v>40</v>
      </c>
    </row>
    <row r="15" spans="1:6">
      <c r="A15" s="31"/>
      <c r="B15" s="21" t="s">
        <v>83</v>
      </c>
      <c r="C15" s="21">
        <v>14</v>
      </c>
      <c r="D15" s="32">
        <v>184</v>
      </c>
      <c r="E15" s="22" t="s">
        <v>41</v>
      </c>
    </row>
    <row r="16" spans="1:6" ht="13.5" thickBot="1">
      <c r="A16" s="6" t="s">
        <v>39</v>
      </c>
      <c r="B16" s="8"/>
      <c r="C16" s="8"/>
      <c r="D16" s="12">
        <f>SUM(D13:D15)</f>
        <v>66794</v>
      </c>
      <c r="E16" s="6"/>
    </row>
    <row r="17" spans="1:5">
      <c r="A17" s="66" t="s">
        <v>79</v>
      </c>
      <c r="B17" s="14"/>
      <c r="C17" s="14"/>
      <c r="D17" s="15">
        <v>30646</v>
      </c>
      <c r="E17" s="13"/>
    </row>
    <row r="18" spans="1:5">
      <c r="A18" s="22" t="s">
        <v>35</v>
      </c>
      <c r="B18" s="21" t="s">
        <v>83</v>
      </c>
      <c r="C18" s="21">
        <v>13</v>
      </c>
      <c r="D18" s="32">
        <v>30184</v>
      </c>
      <c r="E18" s="22" t="s">
        <v>36</v>
      </c>
    </row>
    <row r="19" spans="1:5" ht="13.5" thickBot="1">
      <c r="A19" s="6" t="s">
        <v>37</v>
      </c>
      <c r="B19" s="8"/>
      <c r="C19" s="8"/>
      <c r="D19" s="12">
        <f>SUM(D17:D18)</f>
        <v>60830</v>
      </c>
      <c r="E19" s="6"/>
    </row>
    <row r="20" spans="1:5">
      <c r="A20" s="66" t="s">
        <v>80</v>
      </c>
      <c r="B20" s="14"/>
      <c r="C20" s="14"/>
      <c r="D20" s="15">
        <v>8417</v>
      </c>
      <c r="E20" s="13"/>
    </row>
    <row r="21" spans="1:5">
      <c r="A21" s="22" t="s">
        <v>42</v>
      </c>
      <c r="B21" s="21" t="s">
        <v>83</v>
      </c>
      <c r="C21" s="21">
        <v>13</v>
      </c>
      <c r="D21" s="32">
        <v>10473</v>
      </c>
      <c r="E21" s="22" t="s">
        <v>43</v>
      </c>
    </row>
    <row r="22" spans="1:5">
      <c r="A22" s="22"/>
      <c r="B22" s="21" t="s">
        <v>83</v>
      </c>
      <c r="C22" s="21">
        <v>14</v>
      </c>
      <c r="D22" s="32">
        <v>113</v>
      </c>
      <c r="E22" s="22" t="s">
        <v>44</v>
      </c>
    </row>
    <row r="23" spans="1:5" s="11" customFormat="1" ht="13.5" thickBot="1">
      <c r="A23" s="6" t="s">
        <v>45</v>
      </c>
      <c r="B23" s="8"/>
      <c r="C23" s="8"/>
      <c r="D23" s="12">
        <f>SUM(D20:D22)</f>
        <v>19003</v>
      </c>
      <c r="E23" s="6"/>
    </row>
    <row r="24" spans="1:5" s="11" customFormat="1">
      <c r="A24" s="66" t="s">
        <v>81</v>
      </c>
      <c r="B24" s="14"/>
      <c r="C24" s="14"/>
      <c r="D24" s="15">
        <v>979</v>
      </c>
      <c r="E24" s="13"/>
    </row>
    <row r="25" spans="1:5" s="11" customFormat="1">
      <c r="A25" s="22" t="s">
        <v>27</v>
      </c>
      <c r="B25" s="21" t="s">
        <v>83</v>
      </c>
      <c r="C25" s="21">
        <v>13</v>
      </c>
      <c r="D25" s="32">
        <v>1516</v>
      </c>
      <c r="E25" s="22" t="s">
        <v>46</v>
      </c>
    </row>
    <row r="26" spans="1:5" s="11" customFormat="1" ht="13.5" thickBot="1">
      <c r="A26" s="6" t="s">
        <v>28</v>
      </c>
      <c r="B26" s="8"/>
      <c r="C26" s="8"/>
      <c r="D26" s="12">
        <f>SUM(D24:D25)</f>
        <v>2495</v>
      </c>
      <c r="E26" s="6"/>
    </row>
    <row r="27" spans="1:5" s="11" customFormat="1">
      <c r="A27" s="66" t="s">
        <v>82</v>
      </c>
      <c r="B27" s="14"/>
      <c r="C27" s="14"/>
      <c r="D27" s="15">
        <v>10219</v>
      </c>
      <c r="E27" s="13"/>
    </row>
    <row r="28" spans="1:5">
      <c r="A28" s="20" t="s">
        <v>34</v>
      </c>
      <c r="B28" s="21" t="s">
        <v>83</v>
      </c>
      <c r="C28" s="29">
        <v>13</v>
      </c>
      <c r="D28" s="32">
        <v>10158</v>
      </c>
      <c r="E28" s="22" t="s">
        <v>33</v>
      </c>
    </row>
    <row r="29" spans="1:5" ht="13.5" thickBot="1">
      <c r="A29" s="41" t="s">
        <v>32</v>
      </c>
      <c r="B29" s="21" t="s">
        <v>83</v>
      </c>
      <c r="C29" s="42"/>
      <c r="D29" s="62">
        <f>SUM(D27:D28)</f>
        <v>20377</v>
      </c>
      <c r="E29" s="63"/>
    </row>
    <row r="30" spans="1:5" ht="13.5" thickBot="1">
      <c r="A30" s="16" t="s">
        <v>74</v>
      </c>
      <c r="B30" s="17"/>
      <c r="C30" s="17"/>
      <c r="D30" s="18">
        <f>D12+D16+D19+D23+D26+D29</f>
        <v>925981</v>
      </c>
      <c r="E30" s="19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58"/>
  <sheetViews>
    <sheetView tabSelected="1" topLeftCell="A22" workbookViewId="0">
      <selection activeCell="E9" sqref="E9:E18"/>
    </sheetView>
  </sheetViews>
  <sheetFormatPr defaultRowHeight="12.75"/>
  <cols>
    <col min="1" max="1" width="20.7109375" customWidth="1"/>
    <col min="2" max="2" width="12.140625" style="3" customWidth="1"/>
    <col min="3" max="3" width="11.42578125" style="3" customWidth="1"/>
    <col min="4" max="4" width="13.28515625" style="3" customWidth="1"/>
    <col min="5" max="5" width="42.5703125" customWidth="1"/>
    <col min="6" max="6" width="15.5703125" style="3" customWidth="1"/>
    <col min="7" max="7" width="13.42578125" style="5" customWidth="1"/>
    <col min="8" max="8" width="34.28515625" customWidth="1"/>
  </cols>
  <sheetData>
    <row r="1" spans="1:30">
      <c r="A1" s="87" t="s">
        <v>7</v>
      </c>
      <c r="B1" s="87"/>
      <c r="C1" s="87"/>
      <c r="D1" s="87"/>
      <c r="E1" s="87"/>
      <c r="F1" s="87"/>
      <c r="G1" s="87"/>
      <c r="H1" s="1"/>
    </row>
    <row r="3" spans="1:30">
      <c r="A3" s="87" t="s">
        <v>9</v>
      </c>
      <c r="B3" s="87"/>
      <c r="C3" s="87"/>
      <c r="D3" s="87"/>
      <c r="E3" s="87"/>
      <c r="F3" s="87"/>
      <c r="G3" s="87"/>
      <c r="H3" s="1"/>
      <c r="I3" s="1"/>
    </row>
    <row r="4" spans="1:30">
      <c r="A4" s="87" t="s">
        <v>11</v>
      </c>
      <c r="B4" s="87"/>
      <c r="C4" s="87"/>
      <c r="D4" s="87"/>
      <c r="E4" s="87"/>
      <c r="F4" s="87"/>
      <c r="G4" s="87"/>
      <c r="H4" s="1"/>
      <c r="J4" s="2"/>
    </row>
    <row r="5" spans="1:30">
      <c r="A5" s="87" t="s">
        <v>75</v>
      </c>
      <c r="B5" s="87"/>
      <c r="C5" s="87"/>
      <c r="D5" s="87"/>
      <c r="E5" s="87"/>
      <c r="F5" s="87"/>
      <c r="G5" s="87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spans="1:30" ht="13.5" thickBot="1"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s="26" customFormat="1" ht="51.75" thickBot="1">
      <c r="A7" s="47" t="s">
        <v>4</v>
      </c>
      <c r="B7" s="48" t="s">
        <v>0</v>
      </c>
      <c r="C7" s="48" t="s">
        <v>12</v>
      </c>
      <c r="D7" s="76" t="s">
        <v>13</v>
      </c>
      <c r="E7" s="76" t="s">
        <v>14</v>
      </c>
      <c r="F7" s="76" t="s">
        <v>15</v>
      </c>
      <c r="G7" s="77" t="s">
        <v>2</v>
      </c>
      <c r="H7" s="78" t="s">
        <v>3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</row>
    <row r="8" spans="1:30" s="28" customFormat="1">
      <c r="A8" s="75" t="s">
        <v>84</v>
      </c>
      <c r="B8" s="35"/>
      <c r="C8" s="35"/>
      <c r="D8" s="72"/>
      <c r="E8" s="72"/>
      <c r="F8" s="72"/>
      <c r="G8" s="73">
        <v>3645.35</v>
      </c>
      <c r="H8" s="35"/>
    </row>
    <row r="9" spans="1:30" s="28" customFormat="1">
      <c r="A9" s="20" t="s">
        <v>64</v>
      </c>
      <c r="B9" s="21" t="s">
        <v>83</v>
      </c>
      <c r="C9" s="29">
        <v>18</v>
      </c>
      <c r="D9" s="52">
        <v>199</v>
      </c>
      <c r="E9" s="88" t="s">
        <v>60</v>
      </c>
      <c r="F9" s="52">
        <v>53106</v>
      </c>
      <c r="G9" s="53">
        <v>119</v>
      </c>
      <c r="H9" s="65" t="s">
        <v>91</v>
      </c>
    </row>
    <row r="10" spans="1:30" s="28" customFormat="1">
      <c r="A10" s="20"/>
      <c r="B10" s="21" t="s">
        <v>83</v>
      </c>
      <c r="C10" s="29">
        <v>25</v>
      </c>
      <c r="D10" s="52">
        <v>205</v>
      </c>
      <c r="E10" s="89" t="s">
        <v>92</v>
      </c>
      <c r="F10" s="52">
        <v>50995</v>
      </c>
      <c r="G10" s="53">
        <v>90</v>
      </c>
      <c r="H10" s="65" t="s">
        <v>67</v>
      </c>
    </row>
    <row r="11" spans="1:30" s="27" customFormat="1">
      <c r="A11" s="51"/>
      <c r="B11" s="21" t="s">
        <v>83</v>
      </c>
      <c r="C11" s="29">
        <v>25</v>
      </c>
      <c r="D11" s="52">
        <v>208</v>
      </c>
      <c r="E11" s="88" t="s">
        <v>66</v>
      </c>
      <c r="F11" s="52">
        <v>957481</v>
      </c>
      <c r="G11" s="53">
        <v>691.77</v>
      </c>
      <c r="H11" s="65" t="s">
        <v>93</v>
      </c>
    </row>
    <row r="12" spans="1:30" s="27" customFormat="1">
      <c r="A12" s="51"/>
      <c r="B12" s="21" t="s">
        <v>83</v>
      </c>
      <c r="C12" s="29">
        <v>25</v>
      </c>
      <c r="D12" s="52">
        <v>209</v>
      </c>
      <c r="E12" s="89" t="s">
        <v>94</v>
      </c>
      <c r="F12" s="52">
        <v>2454</v>
      </c>
      <c r="G12" s="53">
        <v>531.92999999999995</v>
      </c>
      <c r="H12" s="65" t="s">
        <v>93</v>
      </c>
    </row>
    <row r="13" spans="1:30" s="27" customFormat="1">
      <c r="A13" s="51"/>
      <c r="B13" s="21" t="s">
        <v>83</v>
      </c>
      <c r="C13" s="29">
        <v>25</v>
      </c>
      <c r="D13" s="52">
        <v>210</v>
      </c>
      <c r="E13" s="89" t="s">
        <v>94</v>
      </c>
      <c r="F13" s="52">
        <v>2473</v>
      </c>
      <c r="G13" s="53">
        <v>458.15</v>
      </c>
      <c r="H13" s="65" t="s">
        <v>93</v>
      </c>
    </row>
    <row r="14" spans="1:30" s="27" customFormat="1">
      <c r="A14" s="81"/>
      <c r="B14" s="34" t="s">
        <v>83</v>
      </c>
      <c r="C14" s="33">
        <v>25</v>
      </c>
      <c r="D14" s="82">
        <v>211</v>
      </c>
      <c r="E14" s="90" t="s">
        <v>95</v>
      </c>
      <c r="F14" s="82">
        <v>1039</v>
      </c>
      <c r="G14" s="83">
        <v>404.6</v>
      </c>
      <c r="H14" s="84" t="s">
        <v>96</v>
      </c>
    </row>
    <row r="15" spans="1:30" s="27" customFormat="1">
      <c r="A15" s="81"/>
      <c r="B15" s="34" t="s">
        <v>83</v>
      </c>
      <c r="C15" s="33">
        <v>28</v>
      </c>
      <c r="D15" s="82">
        <v>231</v>
      </c>
      <c r="E15" s="90" t="s">
        <v>94</v>
      </c>
      <c r="F15" s="82">
        <v>2497</v>
      </c>
      <c r="G15" s="85">
        <v>160.65</v>
      </c>
      <c r="H15" s="84" t="s">
        <v>93</v>
      </c>
    </row>
    <row r="16" spans="1:30" s="27" customFormat="1" ht="13.5" thickBot="1">
      <c r="A16" s="6" t="s">
        <v>65</v>
      </c>
      <c r="B16" s="54"/>
      <c r="C16" s="54"/>
      <c r="D16" s="55"/>
      <c r="E16" s="91"/>
      <c r="F16" s="56"/>
      <c r="G16" s="57">
        <f>SUM(G8:G15)</f>
        <v>6101.45</v>
      </c>
      <c r="H16" s="59"/>
    </row>
    <row r="17" spans="1:8" s="27" customFormat="1">
      <c r="A17" s="66" t="s">
        <v>85</v>
      </c>
      <c r="B17" s="70"/>
      <c r="C17" s="70"/>
      <c r="D17" s="71"/>
      <c r="E17" s="92"/>
      <c r="F17" s="72"/>
      <c r="G17" s="73">
        <v>282.89</v>
      </c>
      <c r="H17" s="74"/>
    </row>
    <row r="18" spans="1:8" s="27" customFormat="1">
      <c r="A18" s="20" t="s">
        <v>68</v>
      </c>
      <c r="B18" s="21" t="s">
        <v>83</v>
      </c>
      <c r="C18" s="29">
        <v>25</v>
      </c>
      <c r="D18" s="52">
        <v>207</v>
      </c>
      <c r="E18" s="88" t="s">
        <v>66</v>
      </c>
      <c r="F18" s="52">
        <v>957481</v>
      </c>
      <c r="G18" s="53">
        <v>215.47</v>
      </c>
      <c r="H18" s="65" t="s">
        <v>70</v>
      </c>
    </row>
    <row r="19" spans="1:8" s="27" customFormat="1" ht="13.5" thickBot="1">
      <c r="A19" s="6" t="s">
        <v>69</v>
      </c>
      <c r="B19" s="54"/>
      <c r="C19" s="54"/>
      <c r="D19" s="55"/>
      <c r="E19" s="56"/>
      <c r="F19" s="56"/>
      <c r="G19" s="57">
        <f>SUM(G17:G18)</f>
        <v>498.36</v>
      </c>
      <c r="H19" s="54"/>
    </row>
    <row r="20" spans="1:8" s="27" customFormat="1">
      <c r="A20" s="66" t="s">
        <v>86</v>
      </c>
      <c r="B20" s="70"/>
      <c r="C20" s="70"/>
      <c r="D20" s="71"/>
      <c r="E20" s="72"/>
      <c r="F20" s="72"/>
      <c r="G20" s="73">
        <v>10307.73</v>
      </c>
      <c r="H20" s="70"/>
    </row>
    <row r="21" spans="1:8">
      <c r="A21" s="20" t="s">
        <v>16</v>
      </c>
      <c r="B21" s="21" t="s">
        <v>83</v>
      </c>
      <c r="C21" s="29">
        <v>18</v>
      </c>
      <c r="D21" s="29">
        <v>196</v>
      </c>
      <c r="E21" s="22" t="s">
        <v>48</v>
      </c>
      <c r="F21" s="29">
        <v>2988</v>
      </c>
      <c r="G21" s="30">
        <v>391.16</v>
      </c>
      <c r="H21" s="43" t="s">
        <v>49</v>
      </c>
    </row>
    <row r="22" spans="1:8">
      <c r="A22" s="20"/>
      <c r="B22" s="21" t="s">
        <v>83</v>
      </c>
      <c r="C22" s="29">
        <v>25</v>
      </c>
      <c r="D22" s="29">
        <v>203</v>
      </c>
      <c r="E22" s="22" t="s">
        <v>30</v>
      </c>
      <c r="F22" s="29">
        <v>2505490401</v>
      </c>
      <c r="G22" s="30">
        <v>2587.14</v>
      </c>
      <c r="H22" s="43" t="s">
        <v>31</v>
      </c>
    </row>
    <row r="23" spans="1:8">
      <c r="A23" s="20"/>
      <c r="B23" s="21" t="s">
        <v>83</v>
      </c>
      <c r="C23" s="29">
        <v>25</v>
      </c>
      <c r="D23" s="29">
        <v>204</v>
      </c>
      <c r="E23" s="22" t="s">
        <v>53</v>
      </c>
      <c r="F23" s="29">
        <v>10420224892</v>
      </c>
      <c r="G23" s="30">
        <v>6231.21</v>
      </c>
      <c r="H23" s="43" t="s">
        <v>54</v>
      </c>
    </row>
    <row r="24" spans="1:8">
      <c r="A24" s="20"/>
      <c r="B24" s="21" t="s">
        <v>83</v>
      </c>
      <c r="C24" s="29">
        <v>27</v>
      </c>
      <c r="D24" s="29">
        <v>228</v>
      </c>
      <c r="E24" s="22" t="s">
        <v>30</v>
      </c>
      <c r="F24" s="29">
        <v>2510245494</v>
      </c>
      <c r="G24" s="30">
        <v>2539.21</v>
      </c>
      <c r="H24" s="43" t="s">
        <v>31</v>
      </c>
    </row>
    <row r="25" spans="1:8" ht="13.5" thickBot="1">
      <c r="A25" s="6" t="s">
        <v>17</v>
      </c>
      <c r="B25" s="37"/>
      <c r="C25" s="37"/>
      <c r="D25" s="37"/>
      <c r="E25" s="38"/>
      <c r="F25" s="37"/>
      <c r="G25" s="39">
        <f>SUM(G20:G24)</f>
        <v>22056.449999999997</v>
      </c>
      <c r="H25" s="60"/>
    </row>
    <row r="26" spans="1:8">
      <c r="A26" s="66" t="s">
        <v>87</v>
      </c>
      <c r="B26" s="35"/>
      <c r="C26" s="35"/>
      <c r="D26" s="35"/>
      <c r="E26" s="79"/>
      <c r="F26" s="35"/>
      <c r="G26" s="36">
        <v>311.12</v>
      </c>
      <c r="H26" s="80"/>
    </row>
    <row r="27" spans="1:8">
      <c r="A27" s="20" t="s">
        <v>18</v>
      </c>
      <c r="B27" s="21" t="s">
        <v>83</v>
      </c>
      <c r="C27" s="29">
        <v>18</v>
      </c>
      <c r="D27" s="29">
        <v>200</v>
      </c>
      <c r="E27" s="22" t="s">
        <v>19</v>
      </c>
      <c r="F27" s="29">
        <v>110047</v>
      </c>
      <c r="G27" s="30">
        <v>225.92</v>
      </c>
      <c r="H27" s="22" t="s">
        <v>20</v>
      </c>
    </row>
    <row r="28" spans="1:8" ht="13.5" thickBot="1">
      <c r="A28" s="6" t="s">
        <v>21</v>
      </c>
      <c r="B28" s="37"/>
      <c r="C28" s="37"/>
      <c r="D28" s="37"/>
      <c r="E28" s="38"/>
      <c r="F28" s="37"/>
      <c r="G28" s="39">
        <f>SUM(G26:G27)</f>
        <v>537.04</v>
      </c>
      <c r="H28" s="60"/>
    </row>
    <row r="29" spans="1:8">
      <c r="A29" s="66" t="s">
        <v>88</v>
      </c>
      <c r="B29" s="35"/>
      <c r="C29" s="35"/>
      <c r="D29" s="35"/>
      <c r="E29" s="79"/>
      <c r="F29" s="35"/>
      <c r="G29" s="36">
        <v>110</v>
      </c>
      <c r="H29" s="80"/>
    </row>
    <row r="30" spans="1:8">
      <c r="A30" s="67" t="s">
        <v>55</v>
      </c>
      <c r="B30" s="21" t="s">
        <v>83</v>
      </c>
      <c r="C30" s="29">
        <v>6</v>
      </c>
      <c r="D30" s="29">
        <v>114</v>
      </c>
      <c r="E30" s="22" t="s">
        <v>97</v>
      </c>
      <c r="F30" s="21" t="s">
        <v>98</v>
      </c>
      <c r="G30" s="30">
        <v>2500</v>
      </c>
      <c r="H30" s="43" t="s">
        <v>100</v>
      </c>
    </row>
    <row r="31" spans="1:8">
      <c r="A31" s="86"/>
      <c r="B31" s="34" t="s">
        <v>83</v>
      </c>
      <c r="C31" s="33">
        <v>25</v>
      </c>
      <c r="D31" s="33">
        <v>225</v>
      </c>
      <c r="E31" s="44" t="s">
        <v>97</v>
      </c>
      <c r="F31" s="21" t="s">
        <v>99</v>
      </c>
      <c r="G31" s="46">
        <v>2500</v>
      </c>
      <c r="H31" s="43" t="s">
        <v>100</v>
      </c>
    </row>
    <row r="32" spans="1:8" ht="13.5" thickBot="1">
      <c r="A32" s="6" t="s">
        <v>56</v>
      </c>
      <c r="B32" s="37"/>
      <c r="C32" s="37"/>
      <c r="D32" s="37"/>
      <c r="E32" s="38"/>
      <c r="F32" s="37"/>
      <c r="G32" s="39">
        <f>SUM(G29:G31)</f>
        <v>5110</v>
      </c>
      <c r="H32" s="60"/>
    </row>
    <row r="33" spans="1:8">
      <c r="A33" s="66" t="s">
        <v>89</v>
      </c>
      <c r="B33" s="35"/>
      <c r="C33" s="35"/>
      <c r="D33" s="35"/>
      <c r="E33" s="79"/>
      <c r="F33" s="35"/>
      <c r="G33" s="36">
        <v>1453.24</v>
      </c>
      <c r="H33" s="80"/>
    </row>
    <row r="34" spans="1:8">
      <c r="A34" s="20" t="s">
        <v>22</v>
      </c>
      <c r="B34" s="21" t="s">
        <v>83</v>
      </c>
      <c r="C34" s="29">
        <v>25</v>
      </c>
      <c r="D34" s="29">
        <v>216</v>
      </c>
      <c r="E34" s="22" t="s">
        <v>73</v>
      </c>
      <c r="F34" s="68">
        <v>2032</v>
      </c>
      <c r="G34" s="30">
        <v>796.5</v>
      </c>
      <c r="H34" s="22" t="s">
        <v>101</v>
      </c>
    </row>
    <row r="35" spans="1:8">
      <c r="A35" s="20"/>
      <c r="B35" s="21" t="s">
        <v>83</v>
      </c>
      <c r="C35" s="29">
        <v>25</v>
      </c>
      <c r="D35" s="29">
        <v>218</v>
      </c>
      <c r="E35" s="22" t="s">
        <v>71</v>
      </c>
      <c r="F35" s="68">
        <v>17806894</v>
      </c>
      <c r="G35" s="30">
        <v>26</v>
      </c>
      <c r="H35" s="22" t="s">
        <v>72</v>
      </c>
    </row>
    <row r="36" spans="1:8">
      <c r="A36" s="20"/>
      <c r="B36" s="21" t="s">
        <v>83</v>
      </c>
      <c r="C36" s="29">
        <v>25</v>
      </c>
      <c r="D36" s="29">
        <v>219</v>
      </c>
      <c r="E36" s="22" t="s">
        <v>71</v>
      </c>
      <c r="F36" s="68">
        <v>17806894</v>
      </c>
      <c r="G36" s="30">
        <v>327.25</v>
      </c>
      <c r="H36" s="22" t="s">
        <v>29</v>
      </c>
    </row>
    <row r="37" spans="1:8">
      <c r="A37" s="20"/>
      <c r="B37" s="21" t="s">
        <v>83</v>
      </c>
      <c r="C37" s="29">
        <v>25</v>
      </c>
      <c r="D37" s="29">
        <v>220</v>
      </c>
      <c r="E37" s="45" t="s">
        <v>71</v>
      </c>
      <c r="F37" s="68">
        <v>17806894</v>
      </c>
      <c r="G37" s="30">
        <v>6.71</v>
      </c>
      <c r="H37" s="22" t="s">
        <v>29</v>
      </c>
    </row>
    <row r="38" spans="1:8">
      <c r="A38" s="20"/>
      <c r="B38" s="21" t="s">
        <v>83</v>
      </c>
      <c r="C38" s="29">
        <v>25</v>
      </c>
      <c r="D38" s="29">
        <v>221</v>
      </c>
      <c r="E38" s="22" t="s">
        <v>71</v>
      </c>
      <c r="F38" s="68">
        <v>17806894</v>
      </c>
      <c r="G38" s="30">
        <v>14.88</v>
      </c>
      <c r="H38" s="22" t="s">
        <v>47</v>
      </c>
    </row>
    <row r="39" spans="1:8" ht="13.5" thickBot="1">
      <c r="A39" s="6" t="s">
        <v>23</v>
      </c>
      <c r="B39" s="37"/>
      <c r="C39" s="37"/>
      <c r="D39" s="37"/>
      <c r="E39" s="38"/>
      <c r="F39" s="37"/>
      <c r="G39" s="39">
        <f>SUM(G33:G38)</f>
        <v>2624.58</v>
      </c>
      <c r="H39" s="60"/>
    </row>
    <row r="40" spans="1:8">
      <c r="A40" s="66" t="s">
        <v>90</v>
      </c>
      <c r="B40" s="35"/>
      <c r="C40" s="35"/>
      <c r="D40" s="35"/>
      <c r="E40" s="79"/>
      <c r="F40" s="35"/>
      <c r="G40" s="36">
        <v>9888.98</v>
      </c>
      <c r="H40" s="80"/>
    </row>
    <row r="41" spans="1:8">
      <c r="A41" s="20" t="s">
        <v>24</v>
      </c>
      <c r="B41" s="21" t="s">
        <v>83</v>
      </c>
      <c r="C41" s="29">
        <v>18</v>
      </c>
      <c r="D41" s="29">
        <v>197</v>
      </c>
      <c r="E41" s="22" t="s">
        <v>48</v>
      </c>
      <c r="F41" s="29">
        <v>2988</v>
      </c>
      <c r="G41" s="30">
        <v>161.52000000000001</v>
      </c>
      <c r="H41" s="22" t="s">
        <v>52</v>
      </c>
    </row>
    <row r="42" spans="1:8">
      <c r="A42" s="20"/>
      <c r="B42" s="21" t="s">
        <v>83</v>
      </c>
      <c r="C42" s="29">
        <v>18</v>
      </c>
      <c r="D42" s="29">
        <v>198</v>
      </c>
      <c r="E42" s="22" t="s">
        <v>102</v>
      </c>
      <c r="F42" s="29">
        <v>4616</v>
      </c>
      <c r="G42" s="30">
        <v>238</v>
      </c>
      <c r="H42" s="22" t="s">
        <v>103</v>
      </c>
    </row>
    <row r="43" spans="1:8">
      <c r="A43" s="20"/>
      <c r="B43" s="21" t="s">
        <v>83</v>
      </c>
      <c r="C43" s="29">
        <v>25</v>
      </c>
      <c r="D43" s="29">
        <v>205</v>
      </c>
      <c r="E43" s="22" t="s">
        <v>92</v>
      </c>
      <c r="F43" s="29">
        <v>50995</v>
      </c>
      <c r="G43" s="30">
        <v>59</v>
      </c>
      <c r="H43" s="22" t="s">
        <v>104</v>
      </c>
    </row>
    <row r="44" spans="1:8">
      <c r="A44" s="20"/>
      <c r="B44" s="21" t="s">
        <v>83</v>
      </c>
      <c r="C44" s="29">
        <v>25</v>
      </c>
      <c r="D44" s="29">
        <v>212</v>
      </c>
      <c r="E44" s="22" t="s">
        <v>105</v>
      </c>
      <c r="F44" s="29">
        <v>36</v>
      </c>
      <c r="G44" s="30">
        <v>150</v>
      </c>
      <c r="H44" s="22" t="s">
        <v>106</v>
      </c>
    </row>
    <row r="45" spans="1:8">
      <c r="A45" s="20"/>
      <c r="B45" s="21" t="s">
        <v>83</v>
      </c>
      <c r="C45" s="29">
        <v>25</v>
      </c>
      <c r="D45" s="29">
        <v>213</v>
      </c>
      <c r="E45" s="22" t="s">
        <v>58</v>
      </c>
      <c r="F45" s="29">
        <v>22506787</v>
      </c>
      <c r="G45" s="69">
        <v>201.59</v>
      </c>
      <c r="H45" s="22" t="s">
        <v>63</v>
      </c>
    </row>
    <row r="46" spans="1:8">
      <c r="A46" s="20"/>
      <c r="B46" s="21" t="s">
        <v>83</v>
      </c>
      <c r="C46" s="29">
        <v>25</v>
      </c>
      <c r="D46" s="29">
        <v>214</v>
      </c>
      <c r="E46" s="22" t="s">
        <v>58</v>
      </c>
      <c r="F46" s="29">
        <v>22501422</v>
      </c>
      <c r="G46" s="69">
        <v>2732.34</v>
      </c>
      <c r="H46" s="22" t="s">
        <v>107</v>
      </c>
    </row>
    <row r="47" spans="1:8">
      <c r="A47" s="20"/>
      <c r="B47" s="21" t="s">
        <v>83</v>
      </c>
      <c r="C47" s="29">
        <v>25</v>
      </c>
      <c r="D47" s="29">
        <v>215</v>
      </c>
      <c r="E47" s="45" t="s">
        <v>58</v>
      </c>
      <c r="F47" s="21">
        <v>22507135</v>
      </c>
      <c r="G47" s="30">
        <v>345.58</v>
      </c>
      <c r="H47" s="22" t="s">
        <v>59</v>
      </c>
    </row>
    <row r="48" spans="1:8">
      <c r="A48" s="20"/>
      <c r="B48" s="21" t="s">
        <v>83</v>
      </c>
      <c r="C48" s="29">
        <v>25</v>
      </c>
      <c r="D48" s="29">
        <v>217</v>
      </c>
      <c r="E48" s="22" t="s">
        <v>50</v>
      </c>
      <c r="F48" s="29">
        <v>3730</v>
      </c>
      <c r="G48" s="30">
        <v>1071</v>
      </c>
      <c r="H48" s="22" t="s">
        <v>51</v>
      </c>
    </row>
    <row r="49" spans="1:228">
      <c r="A49" s="20"/>
      <c r="B49" s="21" t="s">
        <v>83</v>
      </c>
      <c r="C49" s="29">
        <v>25</v>
      </c>
      <c r="D49" s="29">
        <v>222</v>
      </c>
      <c r="E49" s="45" t="s">
        <v>61</v>
      </c>
      <c r="F49" s="21">
        <v>6060004700</v>
      </c>
      <c r="G49" s="30">
        <v>30</v>
      </c>
      <c r="H49" s="22" t="s">
        <v>62</v>
      </c>
    </row>
    <row r="50" spans="1:228">
      <c r="A50" s="20"/>
      <c r="B50" s="21" t="s">
        <v>83</v>
      </c>
      <c r="C50" s="29">
        <v>25</v>
      </c>
      <c r="D50" s="29">
        <v>223</v>
      </c>
      <c r="E50" s="45" t="s">
        <v>61</v>
      </c>
      <c r="F50" s="21">
        <v>6060004700</v>
      </c>
      <c r="G50" s="69">
        <v>0.6</v>
      </c>
      <c r="H50" s="22" t="s">
        <v>62</v>
      </c>
    </row>
    <row r="51" spans="1:228">
      <c r="A51" s="20"/>
      <c r="B51" s="21" t="s">
        <v>83</v>
      </c>
      <c r="C51" s="29">
        <v>25</v>
      </c>
      <c r="D51" s="29">
        <v>224</v>
      </c>
      <c r="E51" s="45" t="s">
        <v>108</v>
      </c>
      <c r="F51" s="21">
        <v>3864</v>
      </c>
      <c r="G51" s="69">
        <v>453.39</v>
      </c>
      <c r="H51" s="22" t="s">
        <v>109</v>
      </c>
    </row>
    <row r="52" spans="1:228">
      <c r="A52" s="20"/>
      <c r="B52" s="21" t="s">
        <v>83</v>
      </c>
      <c r="C52" s="29">
        <v>26</v>
      </c>
      <c r="D52" s="29">
        <v>227</v>
      </c>
      <c r="E52" s="22" t="s">
        <v>105</v>
      </c>
      <c r="F52" s="29">
        <v>40</v>
      </c>
      <c r="G52" s="30">
        <v>100</v>
      </c>
      <c r="H52" s="22" t="s">
        <v>106</v>
      </c>
    </row>
    <row r="53" spans="1:228" ht="14.25" customHeight="1">
      <c r="A53" s="20"/>
      <c r="B53" s="21" t="s">
        <v>83</v>
      </c>
      <c r="C53" s="29">
        <v>27</v>
      </c>
      <c r="D53" s="29">
        <v>230</v>
      </c>
      <c r="E53" s="45" t="s">
        <v>57</v>
      </c>
      <c r="F53" s="21">
        <v>24859</v>
      </c>
      <c r="G53" s="30">
        <v>1003</v>
      </c>
      <c r="H53" s="22" t="s">
        <v>110</v>
      </c>
    </row>
    <row r="54" spans="1:228" s="9" customFormat="1" ht="13.5" thickBot="1">
      <c r="A54" s="6" t="s">
        <v>25</v>
      </c>
      <c r="B54" s="37"/>
      <c r="C54" s="37"/>
      <c r="D54" s="37"/>
      <c r="E54" s="38"/>
      <c r="F54" s="37"/>
      <c r="G54" s="39">
        <f>SUM(G40:G53)</f>
        <v>16435</v>
      </c>
      <c r="H54" s="60"/>
      <c r="I54" s="11"/>
      <c r="J54" s="11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</row>
    <row r="55" spans="1:228" s="11" customFormat="1">
      <c r="A55" s="13" t="s">
        <v>111</v>
      </c>
      <c r="B55" s="14" t="s">
        <v>83</v>
      </c>
      <c r="C55" s="35">
        <v>25</v>
      </c>
      <c r="D55" s="35">
        <v>226</v>
      </c>
      <c r="E55" s="13" t="s">
        <v>112</v>
      </c>
      <c r="F55" s="35"/>
      <c r="G55" s="36">
        <v>2064.48</v>
      </c>
      <c r="H55" s="40" t="s">
        <v>113</v>
      </c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11" customFormat="1" ht="13.5" thickBot="1">
      <c r="A56" s="6" t="s">
        <v>114</v>
      </c>
      <c r="B56" s="37"/>
      <c r="C56" s="37"/>
      <c r="D56" s="37"/>
      <c r="E56" s="38"/>
      <c r="F56" s="37"/>
      <c r="G56" s="39">
        <f>SUM(G55)</f>
        <v>2064.48</v>
      </c>
      <c r="H56" s="60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s="7" customFormat="1" ht="13.5" thickBot="1">
      <c r="A57" s="16" t="s">
        <v>74</v>
      </c>
      <c r="B57" s="24"/>
      <c r="C57" s="24"/>
      <c r="D57" s="24"/>
      <c r="E57" s="25"/>
      <c r="F57" s="24"/>
      <c r="G57" s="18">
        <f>G16+G19+G25+G28+G32+G39+G54+G56</f>
        <v>55427.360000000001</v>
      </c>
      <c r="H57" s="25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23"/>
      <c r="FA57" s="23"/>
      <c r="FB57" s="23"/>
      <c r="FC57" s="23"/>
      <c r="FD57" s="23"/>
      <c r="FE57" s="23"/>
      <c r="FF57" s="23"/>
      <c r="FG57" s="23"/>
      <c r="FH57" s="23"/>
      <c r="FI57" s="23"/>
      <c r="FJ57" s="23"/>
      <c r="FK57" s="23"/>
      <c r="FL57" s="23"/>
      <c r="FM57" s="23"/>
      <c r="FN57" s="23"/>
      <c r="FO57" s="23"/>
      <c r="FP57" s="23"/>
      <c r="FQ57" s="23"/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23"/>
      <c r="GQ57" s="23"/>
      <c r="GR57" s="23"/>
      <c r="GS57" s="23"/>
      <c r="GT57" s="23"/>
      <c r="GU57" s="23"/>
      <c r="GV57" s="23"/>
      <c r="GW57" s="23"/>
      <c r="GX57" s="23"/>
      <c r="GY57" s="23"/>
      <c r="GZ57" s="23"/>
      <c r="HA57" s="23"/>
      <c r="HB57" s="23"/>
      <c r="HC57" s="23"/>
      <c r="HD57" s="23"/>
      <c r="HE57" s="23"/>
      <c r="HF57" s="23"/>
      <c r="HG57" s="23"/>
      <c r="HH57" s="23"/>
      <c r="HI57" s="23"/>
      <c r="HJ57" s="23"/>
      <c r="HK57" s="23"/>
      <c r="HL57" s="23"/>
      <c r="HM57" s="23"/>
      <c r="HN57" s="23"/>
      <c r="HO57" s="23"/>
      <c r="HP57" s="23"/>
      <c r="HQ57" s="23"/>
      <c r="HR57" s="23"/>
      <c r="HS57" s="23"/>
      <c r="HT57" s="23"/>
    </row>
    <row r="58" spans="1:228"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olimpia.moinescu</cp:lastModifiedBy>
  <cp:lastPrinted>2021-03-02T10:11:18Z</cp:lastPrinted>
  <dcterms:created xsi:type="dcterms:W3CDTF">2016-01-19T13:06:09Z</dcterms:created>
  <dcterms:modified xsi:type="dcterms:W3CDTF">2025-04-30T12:16:20Z</dcterms:modified>
</cp:coreProperties>
</file>