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personal!$A$1:$E$25</definedName>
  </definedNames>
  <calcPr calcId="124519"/>
</workbook>
</file>

<file path=xl/calcChain.xml><?xml version="1.0" encoding="utf-8"?>
<calcChain xmlns="http://schemas.openxmlformats.org/spreadsheetml/2006/main">
  <c r="G41" i="2"/>
  <c r="G40"/>
  <c r="G14"/>
  <c r="G12"/>
  <c r="G18"/>
  <c r="G22"/>
  <c r="G28"/>
  <c r="D21" i="1"/>
  <c r="D14"/>
  <c r="G20" i="2"/>
  <c r="D16" i="1"/>
  <c r="D19"/>
  <c r="D23"/>
  <c r="D11"/>
  <c r="D24" l="1"/>
</calcChain>
</file>

<file path=xl/sharedStrings.xml><?xml version="1.0" encoding="utf-8"?>
<sst xmlns="http://schemas.openxmlformats.org/spreadsheetml/2006/main" count="145" uniqueCount="88">
  <si>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</si>
  <si>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</si>
  <si>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</si>
  <si>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</si>
  <si>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</si>
  <si>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</si>
  <si>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</si>
  <si>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</si>
  <si>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ianuarie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</si>
  <si>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</si>
  <si>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</si>
  <si>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</si>
  <si>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</si>
  <si>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</si>
  <si>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</si>
  <si>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</si>
  <si>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</si>
  <si>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</si>
  <si>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</si>
  <si>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</si>
  <si>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</si>
  <si>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</si>
  <si>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</si>
  <si>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</si>
  <si>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</si>
  <si>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</si>
  <si>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</si>
  <si>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</si>
  <si>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</si>
  <si>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</si>
  <si>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</si>
  <si>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</si>
  <si>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</si>
  <si>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</si>
  <si>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</si>
  <si>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</si>
  <si>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</si>
  <si>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</si>
  <si>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</si>
  <si>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</si>
  <si>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</si>
  <si>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</si>
  <si>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</si>
  <si>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</si>
  <si>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</si>
  <si>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</si>
  <si>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</si>
  <si>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</si>
  <si>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</si>
  <si>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</si>
  <si>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A.J.P.I.S.BRAILA</t>
  </si>
  <si>
    <t>chelt.comune gaze naturale</t>
  </si>
  <si>
    <t>SOBIS SOLUTIONS SRL SIBIU</t>
  </si>
  <si>
    <t>asistenta tehnica soft</t>
  </si>
  <si>
    <t>chelt.comune paza</t>
  </si>
  <si>
    <t>ENGIE SA</t>
  </si>
  <si>
    <t>consum gaze naturale</t>
  </si>
  <si>
    <t>20.01.05</t>
  </si>
  <si>
    <t>Total 20.01.05</t>
  </si>
  <si>
    <t>AXION IMPEX SRL</t>
  </si>
  <si>
    <t>ROMANIAN SECURITY SYSTEMS SRL</t>
  </si>
  <si>
    <t>monitorizare</t>
  </si>
  <si>
    <t>EDMUNT MEDIA SERV SRL</t>
  </si>
  <si>
    <t>imprim.cu regim special</t>
  </si>
  <si>
    <t>MIN TRANS SERVICE SRL BRAILA</t>
  </si>
  <si>
    <t>BANCA TRANSILVANIA</t>
  </si>
  <si>
    <t>serv.incas.POS</t>
  </si>
  <si>
    <t>cv mentenanta</t>
  </si>
  <si>
    <t>perioada: 01.01 - 31.01.2025</t>
  </si>
  <si>
    <t>Total ianuarie 2025</t>
  </si>
  <si>
    <t>perioada: 01.01.- 31.01.2025</t>
  </si>
  <si>
    <t>20.01.01</t>
  </si>
  <si>
    <t>Total 20.01.01</t>
  </si>
  <si>
    <t>RTC PROFFICE EXPERIENCE SA</t>
  </si>
  <si>
    <t>ECOCART PRINTING SRL BALS</t>
  </si>
  <si>
    <t>hartie copiator</t>
  </si>
  <si>
    <t>toner imprimanta</t>
  </si>
  <si>
    <t>20.01.02</t>
  </si>
  <si>
    <t>Total 20.01.02</t>
  </si>
  <si>
    <t>materiale pentru curatenie</t>
  </si>
  <si>
    <t>ulei motor</t>
  </si>
  <si>
    <t>DIGI ROMANIA</t>
  </si>
  <si>
    <t>abonam.cablu tv</t>
  </si>
  <si>
    <t>C.N. POSTA ROMANA</t>
  </si>
  <si>
    <t>cv rep.si revizie auto</t>
  </si>
  <si>
    <t>cv materiale auto</t>
  </si>
  <si>
    <t>PALADE IT HODRO SRL</t>
  </si>
  <si>
    <t>cv rep.hidrofor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</si>
</sst>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0"/>
    <xf numFmtId="0" fontId="11" fillId="39" borderId="11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2"/>
    <xf numFmtId="0" fontId="16" fillId="0" borderId="13"/>
    <xf numFmtId="0" fontId="17" fillId="0" borderId="14"/>
    <xf numFmtId="0" fontId="17" fillId="0" borderId="0"/>
    <xf numFmtId="0" fontId="14" fillId="0" borderId="0">
      <alignment horizontal="center" textRotation="90"/>
    </xf>
    <xf numFmtId="0" fontId="18" fillId="25" borderId="10"/>
    <xf numFmtId="0" fontId="19" fillId="0" borderId="15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6"/>
    <xf numFmtId="0" fontId="23" fillId="38" borderId="17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8"/>
    <xf numFmtId="0" fontId="27" fillId="0" borderId="0"/>
  </cellStyleXfs>
  <cellXfs count="129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14" fontId="5" fillId="0" borderId="1" xfId="0" applyNumberFormat="1" applyFont="1" applyBorder="1"/>
    <xf numFmtId="165" fontId="0" fillId="0" borderId="1" xfId="0" applyNumberFormat="1" applyFont="1" applyBorder="1"/>
    <xf numFmtId="0" fontId="5" fillId="0" borderId="4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Font="1" applyBorder="1" applyAlignment="1">
      <alignment horizontal="center"/>
    </xf>
    <xf numFmtId="0" fontId="0" fillId="0" borderId="5" xfId="0" applyBorder="1"/>
    <xf numFmtId="166" fontId="0" fillId="0" borderId="1" xfId="0" applyNumberFormat="1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0" xfId="0" applyNumberFormat="1"/>
    <xf numFmtId="0" fontId="0" fillId="0" borderId="6" xfId="0" applyBorder="1"/>
    <xf numFmtId="0" fontId="5" fillId="0" borderId="0" xfId="0" applyFont="1" applyBorder="1"/>
    <xf numFmtId="0" fontId="5" fillId="0" borderId="7" xfId="0" applyFont="1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65" fontId="0" fillId="0" borderId="19" xfId="0" applyNumberFormat="1" applyFont="1" applyBorder="1"/>
    <xf numFmtId="0" fontId="0" fillId="0" borderId="0" xfId="0" applyBorder="1"/>
    <xf numFmtId="165" fontId="0" fillId="0" borderId="6" xfId="0" applyNumberFormat="1" applyFont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165" fontId="0" fillId="0" borderId="7" xfId="0" applyNumberFormat="1" applyFont="1" applyBorder="1"/>
    <xf numFmtId="0" fontId="0" fillId="0" borderId="19" xfId="0" applyFont="1" applyBorder="1"/>
    <xf numFmtId="0" fontId="0" fillId="0" borderId="20" xfId="0" applyBorder="1" applyAlignment="1">
      <alignment horizontal="center"/>
    </xf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19" xfId="0" applyFont="1" applyBorder="1" applyAlignment="1">
      <alignment horizontal="center"/>
    </xf>
    <xf numFmtId="3" fontId="0" fillId="0" borderId="19" xfId="0" applyNumberFormat="1" applyFont="1" applyBorder="1"/>
    <xf numFmtId="0" fontId="5" fillId="0" borderId="22" xfId="0" applyFont="1" applyBorder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2" fontId="0" fillId="0" borderId="22" xfId="0" applyNumberFormat="1" applyFont="1" applyBorder="1"/>
    <xf numFmtId="0" fontId="0" fillId="0" borderId="28" xfId="0" applyBorder="1"/>
    <xf numFmtId="0" fontId="0" fillId="0" borderId="28" xfId="0" applyBorder="1" applyAlignment="1">
      <alignment horizontal="center"/>
    </xf>
    <xf numFmtId="165" fontId="0" fillId="0" borderId="28" xfId="0" applyNumberFormat="1" applyFont="1" applyBorder="1"/>
    <xf numFmtId="0" fontId="0" fillId="0" borderId="30" xfId="0" applyBorder="1" applyAlignment="1">
      <alignment horizontal="center"/>
    </xf>
    <xf numFmtId="0" fontId="0" fillId="0" borderId="22" xfId="0" applyFont="1" applyBorder="1"/>
    <xf numFmtId="165" fontId="0" fillId="0" borderId="22" xfId="0" applyNumberFormat="1" applyFont="1" applyBorder="1"/>
    <xf numFmtId="165" fontId="0" fillId="0" borderId="5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2" fontId="0" fillId="0" borderId="19" xfId="0" applyNumberFormat="1" applyFont="1" applyBorder="1"/>
    <xf numFmtId="166" fontId="0" fillId="0" borderId="27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7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2" fontId="0" fillId="0" borderId="6" xfId="0" applyNumberFormat="1" applyFont="1" applyBorder="1"/>
    <xf numFmtId="3" fontId="0" fillId="0" borderId="7" xfId="0" applyNumberFormat="1" applyBorder="1"/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/>
    <xf numFmtId="0" fontId="0" fillId="0" borderId="26" xfId="0" applyBorder="1"/>
    <xf numFmtId="0" fontId="0" fillId="0" borderId="2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5" fillId="0" borderId="29" xfId="0" applyFont="1" applyBorder="1"/>
    <xf numFmtId="0" fontId="0" fillId="0" borderId="21" xfId="0" applyFont="1" applyBorder="1" applyAlignment="1">
      <alignment horizontal="center"/>
    </xf>
    <xf numFmtId="0" fontId="0" fillId="0" borderId="21" xfId="0" applyFont="1" applyBorder="1"/>
    <xf numFmtId="2" fontId="0" fillId="0" borderId="21" xfId="0" applyNumberFormat="1" applyFont="1" applyBorder="1"/>
    <xf numFmtId="3" fontId="0" fillId="0" borderId="25" xfId="0" applyNumberFormat="1" applyFont="1" applyBorder="1"/>
    <xf numFmtId="3" fontId="0" fillId="0" borderId="22" xfId="0" applyNumberFormat="1" applyBorder="1"/>
    <xf numFmtId="0" fontId="0" fillId="0" borderId="29" xfId="0" applyBorder="1"/>
    <xf numFmtId="3" fontId="0" fillId="0" borderId="22" xfId="0" applyNumberFormat="1" applyFont="1" applyBorder="1"/>
    <xf numFmtId="0" fontId="0" fillId="0" borderId="32" xfId="0" applyFont="1" applyBorder="1" applyAlignment="1">
      <alignment horizontal="center"/>
    </xf>
    <xf numFmtId="0" fontId="0" fillId="0" borderId="22" xfId="0" applyFill="1" applyBorder="1"/>
    <xf numFmtId="0" fontId="0" fillId="0" borderId="29" xfId="0" applyFill="1" applyBorder="1"/>
    <xf numFmtId="2" fontId="0" fillId="0" borderId="29" xfId="0" applyNumberFormat="1" applyFont="1" applyBorder="1"/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14" fontId="5" fillId="0" borderId="4" xfId="0" applyNumberFormat="1" applyFont="1" applyBorder="1"/>
    <xf numFmtId="165" fontId="0" fillId="0" borderId="4" xfId="0" applyNumberFormat="1" applyFont="1" applyBorder="1"/>
    <xf numFmtId="0" fontId="5" fillId="0" borderId="3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7" xfId="0" applyFont="1" applyBorder="1" applyAlignment="1">
      <alignment horizontal="center" wrapText="1"/>
    </xf>
    <xf numFmtId="2" fontId="5" fillId="0" borderId="38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2" fontId="0" fillId="0" borderId="22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2" fontId="0" fillId="0" borderId="6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2" fontId="0" fillId="0" borderId="28" xfId="0" applyNumberFormat="1" applyFont="1" applyBorder="1" applyAlignment="1">
      <alignment horizontal="right"/>
    </xf>
    <xf numFmtId="0" fontId="0" fillId="0" borderId="40" xfId="0" applyBorder="1"/>
    <xf numFmtId="0" fontId="0" fillId="0" borderId="2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28" xfId="0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3" fontId="0" fillId="0" borderId="6" xfId="0" applyNumberFormat="1" applyFont="1" applyBorder="1"/>
    <xf numFmtId="0" fontId="0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0" fillId="0" borderId="26" xfId="0" applyFont="1" applyBorder="1"/>
    <xf numFmtId="0" fontId="0" fillId="0" borderId="0" xfId="0" applyFill="1" applyBorder="1"/>
    <xf numFmtId="2" fontId="0" fillId="0" borderId="5" xfId="0" applyNumberForma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D24" sqref="D24"/>
    </sheetView>
  </sheetViews>
  <sheetFormatPr defaultRowHeight="12.75"/>
  <cols>
    <col min="1" max="1" width="20.28515625" customWidth="1"/>
    <col min="2" max="2" width="9.140625" style="8"/>
    <col min="3" max="3" width="6.5703125" style="8" customWidth="1"/>
    <col min="4" max="4" width="15.28515625" customWidth="1"/>
    <col min="5" max="5" width="49.85546875" customWidth="1"/>
  </cols>
  <sheetData>
    <row r="1" spans="1:6">
      <c r="A1" s="1" t="s">
        <v>7</v>
      </c>
      <c r="B1" s="29"/>
      <c r="C1" s="29"/>
      <c r="D1" s="1"/>
    </row>
    <row r="3" spans="1:6">
      <c r="A3" s="1" t="s">
        <v>10</v>
      </c>
      <c r="B3" s="29"/>
      <c r="C3" s="29"/>
      <c r="D3" s="1"/>
      <c r="E3" s="1"/>
    </row>
    <row r="4" spans="1:6">
      <c r="A4" s="1" t="s">
        <v>11</v>
      </c>
      <c r="B4" s="29"/>
      <c r="C4" s="29"/>
      <c r="D4" s="1"/>
      <c r="F4" s="2"/>
    </row>
    <row r="5" spans="1:6">
      <c r="A5" s="1"/>
      <c r="B5" s="29"/>
      <c r="C5" s="29"/>
      <c r="D5" s="1"/>
      <c r="F5" s="2"/>
    </row>
    <row r="6" spans="1:6">
      <c r="A6" s="1"/>
      <c r="B6" s="29" t="s">
        <v>68</v>
      </c>
      <c r="C6" s="29"/>
      <c r="D6" s="9"/>
      <c r="E6" s="9"/>
      <c r="F6" s="2"/>
    </row>
    <row r="7" spans="1:6" ht="13.5" thickBot="1">
      <c r="B7" s="29"/>
      <c r="C7" s="29"/>
      <c r="D7" s="1"/>
    </row>
    <row r="8" spans="1:6" s="8" customFormat="1" ht="13.5" thickBot="1">
      <c r="A8" s="95" t="s">
        <v>4</v>
      </c>
      <c r="B8" s="96" t="s">
        <v>0</v>
      </c>
      <c r="C8" s="96" t="s">
        <v>1</v>
      </c>
      <c r="D8" s="96" t="s">
        <v>2</v>
      </c>
      <c r="E8" s="99" t="s">
        <v>3</v>
      </c>
    </row>
    <row r="9" spans="1:6">
      <c r="A9" s="97" t="s">
        <v>5</v>
      </c>
      <c r="B9" s="35" t="s">
        <v>8</v>
      </c>
      <c r="C9" s="35">
        <v>14</v>
      </c>
      <c r="D9" s="98">
        <v>377984</v>
      </c>
      <c r="E9" s="15" t="s">
        <v>27</v>
      </c>
    </row>
    <row r="10" spans="1:6">
      <c r="A10" s="4"/>
      <c r="B10" s="7" t="s">
        <v>8</v>
      </c>
      <c r="C10" s="7">
        <v>15</v>
      </c>
      <c r="D10" s="5">
        <v>2503</v>
      </c>
      <c r="E10" s="3" t="s">
        <v>9</v>
      </c>
    </row>
    <row r="11" spans="1:6" ht="13.5" thickBot="1">
      <c r="A11" s="39" t="s">
        <v>6</v>
      </c>
      <c r="B11" s="40"/>
      <c r="C11" s="31"/>
      <c r="D11" s="32">
        <f>SUM(D9:D10)</f>
        <v>380487</v>
      </c>
      <c r="E11" s="30"/>
    </row>
    <row r="12" spans="1:6">
      <c r="A12" s="36" t="s">
        <v>40</v>
      </c>
      <c r="B12" s="37" t="s">
        <v>8</v>
      </c>
      <c r="C12" s="7">
        <v>14</v>
      </c>
      <c r="D12" s="38">
        <v>33444</v>
      </c>
      <c r="E12" s="36" t="s">
        <v>42</v>
      </c>
    </row>
    <row r="13" spans="1:6">
      <c r="A13" s="64"/>
      <c r="B13" s="48" t="s">
        <v>8</v>
      </c>
      <c r="C13" s="7">
        <v>15</v>
      </c>
      <c r="D13" s="65">
        <v>184</v>
      </c>
      <c r="E13" s="60" t="s">
        <v>43</v>
      </c>
    </row>
    <row r="14" spans="1:6" ht="13.5" thickBot="1">
      <c r="A14" s="28" t="s">
        <v>41</v>
      </c>
      <c r="B14" s="26"/>
      <c r="C14" s="26"/>
      <c r="D14" s="34">
        <f>SUM(D12:D13)</f>
        <v>33628</v>
      </c>
      <c r="E14" s="23"/>
    </row>
    <row r="15" spans="1:6">
      <c r="A15" s="36" t="s">
        <v>37</v>
      </c>
      <c r="B15" s="37" t="s">
        <v>8</v>
      </c>
      <c r="C15" s="7">
        <v>14</v>
      </c>
      <c r="D15" s="38">
        <v>30646</v>
      </c>
      <c r="E15" s="36" t="s">
        <v>38</v>
      </c>
    </row>
    <row r="16" spans="1:6" ht="13.5" thickBot="1">
      <c r="A16" s="30" t="s">
        <v>39</v>
      </c>
      <c r="B16" s="26"/>
      <c r="C16" s="26"/>
      <c r="D16" s="34">
        <f>SUM(D15:D15)</f>
        <v>30646</v>
      </c>
      <c r="E16" s="23"/>
    </row>
    <row r="17" spans="1:5">
      <c r="A17" s="36" t="s">
        <v>44</v>
      </c>
      <c r="B17" s="37" t="s">
        <v>8</v>
      </c>
      <c r="C17" s="7">
        <v>14</v>
      </c>
      <c r="D17" s="38">
        <v>8255</v>
      </c>
      <c r="E17" s="36" t="s">
        <v>45</v>
      </c>
    </row>
    <row r="18" spans="1:5">
      <c r="A18" s="60"/>
      <c r="B18" s="61" t="s">
        <v>8</v>
      </c>
      <c r="C18" s="7">
        <v>15</v>
      </c>
      <c r="D18" s="62">
        <v>162</v>
      </c>
      <c r="E18" s="60" t="s">
        <v>46</v>
      </c>
    </row>
    <row r="19" spans="1:5" s="33" customFormat="1" ht="13.5" thickBot="1">
      <c r="A19" s="23" t="s">
        <v>47</v>
      </c>
      <c r="B19" s="26"/>
      <c r="C19" s="26"/>
      <c r="D19" s="34">
        <f>SUM(D17:D18)</f>
        <v>8417</v>
      </c>
      <c r="E19" s="23"/>
    </row>
    <row r="20" spans="1:5" s="33" customFormat="1">
      <c r="A20" s="36" t="s">
        <v>28</v>
      </c>
      <c r="B20" s="37" t="s">
        <v>8</v>
      </c>
      <c r="C20" s="7">
        <v>14</v>
      </c>
      <c r="D20" s="38">
        <v>979</v>
      </c>
      <c r="E20" s="36" t="s">
        <v>48</v>
      </c>
    </row>
    <row r="21" spans="1:5" s="33" customFormat="1" ht="13.5" thickBot="1">
      <c r="A21" s="23" t="s">
        <v>29</v>
      </c>
      <c r="B21" s="26"/>
      <c r="C21" s="26"/>
      <c r="D21" s="34">
        <f>SUM(D20:D20)</f>
        <v>979</v>
      </c>
      <c r="E21" s="23"/>
    </row>
    <row r="22" spans="1:5">
      <c r="A22" s="6" t="s">
        <v>36</v>
      </c>
      <c r="B22" s="35" t="s">
        <v>8</v>
      </c>
      <c r="C22" s="11">
        <v>14</v>
      </c>
      <c r="D22" s="66">
        <v>10219</v>
      </c>
      <c r="E22" s="15" t="s">
        <v>35</v>
      </c>
    </row>
    <row r="23" spans="1:5" ht="13.5" thickBot="1">
      <c r="A23" s="30" t="s">
        <v>34</v>
      </c>
      <c r="B23" s="45"/>
      <c r="C23" s="45"/>
      <c r="D23" s="32">
        <f>SUM(D22:D22)</f>
        <v>10219</v>
      </c>
      <c r="E23" s="46"/>
    </row>
    <row r="24" spans="1:5" ht="13.5" thickBot="1">
      <c r="A24" s="41" t="s">
        <v>69</v>
      </c>
      <c r="B24" s="42"/>
      <c r="C24" s="42"/>
      <c r="D24" s="43">
        <f>D11+D14+D16+D19+D21+D23</f>
        <v>464376</v>
      </c>
      <c r="E24" s="4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42"/>
  <sheetViews>
    <sheetView tabSelected="1" topLeftCell="A4" workbookViewId="0">
      <selection activeCell="A45" sqref="A45"/>
    </sheetView>
  </sheetViews>
  <sheetFormatPr defaultRowHeight="12.75"/>
  <cols>
    <col min="1" max="1" width="20.7109375" customWidth="1"/>
    <col min="2" max="2" width="12.140625" style="8" customWidth="1"/>
    <col min="3" max="3" width="11.42578125" style="8" customWidth="1"/>
    <col min="4" max="4" width="13.28515625" style="8" customWidth="1"/>
    <col min="5" max="5" width="42.5703125" customWidth="1"/>
    <col min="6" max="6" width="15.5703125" style="8" customWidth="1"/>
    <col min="7" max="7" width="13.42578125" style="22" customWidth="1"/>
    <col min="8" max="8" width="34.28515625" customWidth="1"/>
  </cols>
  <sheetData>
    <row r="1" spans="1:30">
      <c r="A1" s="100" t="s">
        <v>7</v>
      </c>
      <c r="B1" s="100"/>
      <c r="C1" s="100"/>
      <c r="D1" s="100"/>
      <c r="E1" s="100"/>
      <c r="F1" s="100"/>
      <c r="G1" s="100"/>
      <c r="H1" s="1"/>
    </row>
    <row r="3" spans="1:30">
      <c r="A3" s="100" t="s">
        <v>10</v>
      </c>
      <c r="B3" s="100"/>
      <c r="C3" s="100"/>
      <c r="D3" s="100"/>
      <c r="E3" s="100"/>
      <c r="F3" s="100"/>
      <c r="G3" s="100"/>
      <c r="H3" s="1"/>
      <c r="I3" s="1"/>
    </row>
    <row r="4" spans="1:30">
      <c r="A4" s="100" t="s">
        <v>12</v>
      </c>
      <c r="B4" s="100"/>
      <c r="C4" s="100"/>
      <c r="D4" s="100"/>
      <c r="E4" s="100"/>
      <c r="F4" s="100"/>
      <c r="G4" s="100"/>
      <c r="H4" s="1"/>
      <c r="J4" s="2"/>
    </row>
    <row r="5" spans="1:30">
      <c r="A5" s="100" t="s">
        <v>70</v>
      </c>
      <c r="B5" s="100"/>
      <c r="C5" s="100"/>
      <c r="D5" s="100"/>
      <c r="E5" s="100"/>
      <c r="F5" s="100"/>
      <c r="G5" s="100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1:30" ht="13.5" thickBot="1"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s="54" customFormat="1" ht="51.75" thickBot="1">
      <c r="A7" s="101" t="s">
        <v>4</v>
      </c>
      <c r="B7" s="102" t="s">
        <v>0</v>
      </c>
      <c r="C7" s="102" t="s">
        <v>13</v>
      </c>
      <c r="D7" s="103" t="s">
        <v>14</v>
      </c>
      <c r="E7" s="103" t="s">
        <v>15</v>
      </c>
      <c r="F7" s="103" t="s">
        <v>16</v>
      </c>
      <c r="G7" s="104" t="s">
        <v>2</v>
      </c>
      <c r="H7" s="105" t="s">
        <v>3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</row>
    <row r="8" spans="1:30" s="56" customFormat="1">
      <c r="A8" s="47" t="s">
        <v>71</v>
      </c>
      <c r="B8" s="57" t="s">
        <v>8</v>
      </c>
      <c r="C8" s="57">
        <v>29</v>
      </c>
      <c r="D8" s="107">
        <v>90</v>
      </c>
      <c r="E8" s="107" t="s">
        <v>62</v>
      </c>
      <c r="F8" s="107">
        <v>5310554</v>
      </c>
      <c r="G8" s="109">
        <v>279.64999999999998</v>
      </c>
      <c r="H8" s="117" t="s">
        <v>63</v>
      </c>
    </row>
    <row r="9" spans="1:30" s="55" customFormat="1">
      <c r="A9" s="106"/>
      <c r="B9" s="57" t="s">
        <v>8</v>
      </c>
      <c r="C9" s="57">
        <v>29</v>
      </c>
      <c r="D9" s="107">
        <v>92</v>
      </c>
      <c r="E9" s="107" t="s">
        <v>73</v>
      </c>
      <c r="F9" s="107">
        <v>948663</v>
      </c>
      <c r="G9" s="109">
        <v>497.8</v>
      </c>
      <c r="H9" s="117" t="s">
        <v>75</v>
      </c>
    </row>
    <row r="10" spans="1:30" s="55" customFormat="1">
      <c r="A10" s="106"/>
      <c r="B10" s="57" t="s">
        <v>8</v>
      </c>
      <c r="C10" s="57">
        <v>29</v>
      </c>
      <c r="D10" s="107">
        <v>94</v>
      </c>
      <c r="E10" s="108" t="s">
        <v>74</v>
      </c>
      <c r="F10" s="107">
        <v>5252</v>
      </c>
      <c r="G10" s="109">
        <v>1969.45</v>
      </c>
      <c r="H10" s="117" t="s">
        <v>76</v>
      </c>
    </row>
    <row r="11" spans="1:30" s="55" customFormat="1">
      <c r="A11" s="106"/>
      <c r="B11" s="48" t="s">
        <v>8</v>
      </c>
      <c r="C11" s="57">
        <v>31</v>
      </c>
      <c r="D11" s="107">
        <v>111</v>
      </c>
      <c r="E11" s="108" t="s">
        <v>74</v>
      </c>
      <c r="F11" s="107">
        <v>5291</v>
      </c>
      <c r="G11" s="109">
        <v>898.45</v>
      </c>
      <c r="H11" s="117" t="s">
        <v>76</v>
      </c>
    </row>
    <row r="12" spans="1:30" s="55" customFormat="1" ht="13.5" thickBot="1">
      <c r="A12" s="28" t="s">
        <v>72</v>
      </c>
      <c r="B12" s="110"/>
      <c r="C12" s="110"/>
      <c r="D12" s="111"/>
      <c r="E12" s="112"/>
      <c r="F12" s="112"/>
      <c r="G12" s="113">
        <f>SUM(G8:G11)</f>
        <v>3645.3500000000004</v>
      </c>
      <c r="H12" s="118"/>
    </row>
    <row r="13" spans="1:30" s="55" customFormat="1">
      <c r="A13" s="47" t="s">
        <v>77</v>
      </c>
      <c r="B13" s="78" t="s">
        <v>8</v>
      </c>
      <c r="C13" s="78">
        <v>30</v>
      </c>
      <c r="D13" s="114">
        <v>107</v>
      </c>
      <c r="E13" s="114" t="s">
        <v>73</v>
      </c>
      <c r="F13" s="114">
        <v>948663</v>
      </c>
      <c r="G13" s="115">
        <v>282.89</v>
      </c>
      <c r="H13" s="119" t="s">
        <v>79</v>
      </c>
    </row>
    <row r="14" spans="1:30" s="55" customFormat="1" ht="13.5" thickBot="1">
      <c r="A14" s="116" t="s">
        <v>78</v>
      </c>
      <c r="B14" s="110"/>
      <c r="C14" s="110"/>
      <c r="D14" s="111"/>
      <c r="E14" s="112"/>
      <c r="F14" s="112"/>
      <c r="G14" s="113">
        <f>SUM(G13)</f>
        <v>282.89</v>
      </c>
      <c r="H14" s="110"/>
    </row>
    <row r="15" spans="1:30">
      <c r="A15" s="25" t="s">
        <v>17</v>
      </c>
      <c r="B15" s="37" t="s">
        <v>8</v>
      </c>
      <c r="C15" s="72">
        <v>29</v>
      </c>
      <c r="D15" s="72">
        <v>87</v>
      </c>
      <c r="E15" s="36" t="s">
        <v>50</v>
      </c>
      <c r="F15" s="72">
        <v>1028</v>
      </c>
      <c r="G15" s="73">
        <v>361.17</v>
      </c>
      <c r="H15" s="77" t="s">
        <v>51</v>
      </c>
    </row>
    <row r="16" spans="1:30">
      <c r="A16" s="83"/>
      <c r="B16" s="68" t="s">
        <v>8</v>
      </c>
      <c r="C16" s="67">
        <v>29</v>
      </c>
      <c r="D16" s="78">
        <v>103</v>
      </c>
      <c r="E16" s="60" t="s">
        <v>55</v>
      </c>
      <c r="F16" s="78">
        <v>10617959397</v>
      </c>
      <c r="G16" s="79">
        <v>7156.54</v>
      </c>
      <c r="H16" s="88" t="s">
        <v>56</v>
      </c>
    </row>
    <row r="17" spans="1:8">
      <c r="A17" s="47"/>
      <c r="B17" s="48" t="s">
        <v>8</v>
      </c>
      <c r="C17" s="57">
        <v>29</v>
      </c>
      <c r="D17" s="57">
        <v>104</v>
      </c>
      <c r="E17" s="49" t="s">
        <v>31</v>
      </c>
      <c r="F17" s="57">
        <v>2437251615</v>
      </c>
      <c r="G17" s="59">
        <v>2790.02</v>
      </c>
      <c r="H17" s="88" t="s">
        <v>32</v>
      </c>
    </row>
    <row r="18" spans="1:8" ht="13.5" thickBot="1">
      <c r="A18" s="80" t="s">
        <v>18</v>
      </c>
      <c r="B18" s="81"/>
      <c r="C18" s="82"/>
      <c r="D18" s="84"/>
      <c r="E18" s="85"/>
      <c r="F18" s="84"/>
      <c r="G18" s="86">
        <f>SUM(G15:G17)</f>
        <v>10307.73</v>
      </c>
      <c r="H18" s="87"/>
    </row>
    <row r="19" spans="1:8">
      <c r="A19" s="6" t="s">
        <v>19</v>
      </c>
      <c r="B19" s="35" t="s">
        <v>8</v>
      </c>
      <c r="C19" s="11">
        <v>29</v>
      </c>
      <c r="D19" s="11">
        <v>105</v>
      </c>
      <c r="E19" s="15" t="s">
        <v>20</v>
      </c>
      <c r="F19" s="11">
        <v>109774</v>
      </c>
      <c r="G19" s="20">
        <v>311.12</v>
      </c>
      <c r="H19" s="17" t="s">
        <v>21</v>
      </c>
    </row>
    <row r="20" spans="1:8" ht="13.5" thickBot="1">
      <c r="A20" s="30" t="s">
        <v>22</v>
      </c>
      <c r="B20" s="45"/>
      <c r="C20" s="45"/>
      <c r="D20" s="45"/>
      <c r="E20" s="39"/>
      <c r="F20" s="45"/>
      <c r="G20" s="70">
        <f>SUM(G19:G19)</f>
        <v>311.12</v>
      </c>
      <c r="H20" s="46"/>
    </row>
    <row r="21" spans="1:8">
      <c r="A21" s="120" t="s">
        <v>57</v>
      </c>
      <c r="B21" s="37" t="s">
        <v>8</v>
      </c>
      <c r="C21" s="72">
        <v>30</v>
      </c>
      <c r="D21" s="72">
        <v>109</v>
      </c>
      <c r="E21" s="36" t="s">
        <v>59</v>
      </c>
      <c r="F21" s="37">
        <v>24818</v>
      </c>
      <c r="G21" s="73">
        <v>110</v>
      </c>
      <c r="H21" s="77" t="s">
        <v>80</v>
      </c>
    </row>
    <row r="22" spans="1:8" ht="13.5" thickBot="1">
      <c r="A22" s="23" t="s">
        <v>58</v>
      </c>
      <c r="B22" s="74"/>
      <c r="C22" s="74"/>
      <c r="D22" s="74"/>
      <c r="E22" s="75"/>
      <c r="F22" s="74"/>
      <c r="G22" s="76">
        <f>SUM(G21:G21)</f>
        <v>110</v>
      </c>
      <c r="H22" s="121"/>
    </row>
    <row r="23" spans="1:8">
      <c r="A23" s="6" t="s">
        <v>23</v>
      </c>
      <c r="B23" s="69" t="s">
        <v>8</v>
      </c>
      <c r="C23" s="11">
        <v>29</v>
      </c>
      <c r="D23" s="122">
        <v>96</v>
      </c>
      <c r="E23" s="36" t="s">
        <v>81</v>
      </c>
      <c r="F23" s="124">
        <v>11059931</v>
      </c>
      <c r="G23" s="20">
        <v>26</v>
      </c>
      <c r="H23" s="17" t="s">
        <v>82</v>
      </c>
    </row>
    <row r="24" spans="1:8">
      <c r="A24" s="13"/>
      <c r="B24" s="18" t="s">
        <v>8</v>
      </c>
      <c r="C24" s="10">
        <v>29</v>
      </c>
      <c r="D24" s="123">
        <v>97</v>
      </c>
      <c r="E24" s="49" t="s">
        <v>81</v>
      </c>
      <c r="F24" s="124">
        <v>11059931</v>
      </c>
      <c r="G24" s="19">
        <v>327.25</v>
      </c>
      <c r="H24" s="14" t="s">
        <v>30</v>
      </c>
    </row>
    <row r="25" spans="1:8">
      <c r="A25" s="47"/>
      <c r="B25" s="71" t="s">
        <v>8</v>
      </c>
      <c r="C25" s="12">
        <v>29</v>
      </c>
      <c r="D25" s="123">
        <v>98</v>
      </c>
      <c r="E25" s="49" t="s">
        <v>81</v>
      </c>
      <c r="F25" s="124">
        <v>11059931</v>
      </c>
      <c r="G25" s="19">
        <v>74.75</v>
      </c>
      <c r="H25" s="14" t="s">
        <v>49</v>
      </c>
    </row>
    <row r="26" spans="1:8">
      <c r="A26" s="47"/>
      <c r="B26" s="71" t="s">
        <v>8</v>
      </c>
      <c r="C26" s="12">
        <v>29</v>
      </c>
      <c r="D26" s="123">
        <v>99</v>
      </c>
      <c r="E26" s="92" t="s">
        <v>81</v>
      </c>
      <c r="F26" s="124">
        <v>11059931</v>
      </c>
      <c r="G26" s="19">
        <v>4.74</v>
      </c>
      <c r="H26" s="14" t="s">
        <v>30</v>
      </c>
    </row>
    <row r="27" spans="1:8">
      <c r="A27" s="47"/>
      <c r="B27" s="71" t="s">
        <v>8</v>
      </c>
      <c r="C27" s="12">
        <v>29</v>
      </c>
      <c r="D27" s="123">
        <v>106</v>
      </c>
      <c r="E27" s="49" t="s">
        <v>83</v>
      </c>
      <c r="F27" s="125">
        <v>2832</v>
      </c>
      <c r="G27" s="19">
        <v>1020.5</v>
      </c>
      <c r="H27" s="14" t="s">
        <v>33</v>
      </c>
    </row>
    <row r="28" spans="1:8" ht="13.5" thickBot="1">
      <c r="A28" s="23" t="s">
        <v>24</v>
      </c>
      <c r="B28" s="91"/>
      <c r="C28" s="45"/>
      <c r="D28" s="45"/>
      <c r="E28" s="126"/>
      <c r="F28" s="45"/>
      <c r="G28" s="70">
        <f>SUM(G23:G27)</f>
        <v>1453.24</v>
      </c>
      <c r="H28" s="46"/>
    </row>
    <row r="29" spans="1:8">
      <c r="A29" s="47" t="s">
        <v>25</v>
      </c>
      <c r="B29" s="58" t="s">
        <v>8</v>
      </c>
      <c r="C29" s="12">
        <v>29</v>
      </c>
      <c r="D29" s="12">
        <v>86</v>
      </c>
      <c r="E29" s="36" t="s">
        <v>50</v>
      </c>
      <c r="F29" s="16">
        <v>1028</v>
      </c>
      <c r="G29" s="21">
        <v>155.4</v>
      </c>
      <c r="H29" s="14" t="s">
        <v>54</v>
      </c>
    </row>
    <row r="30" spans="1:8">
      <c r="A30" s="83"/>
      <c r="B30" s="68" t="s">
        <v>8</v>
      </c>
      <c r="C30" s="57">
        <v>29</v>
      </c>
      <c r="D30" s="67">
        <v>88</v>
      </c>
      <c r="E30" s="93" t="s">
        <v>65</v>
      </c>
      <c r="F30" s="68">
        <v>6060001588</v>
      </c>
      <c r="G30" s="94">
        <v>30</v>
      </c>
      <c r="H30" s="89" t="s">
        <v>66</v>
      </c>
    </row>
    <row r="31" spans="1:8">
      <c r="A31" s="25"/>
      <c r="B31" s="55" t="s">
        <v>8</v>
      </c>
      <c r="C31" s="12">
        <v>29</v>
      </c>
      <c r="D31" s="12">
        <v>89</v>
      </c>
      <c r="E31" s="127" t="s">
        <v>65</v>
      </c>
      <c r="F31" s="68">
        <v>6060001588</v>
      </c>
      <c r="G31" s="128">
        <v>0.4</v>
      </c>
      <c r="H31" s="89" t="s">
        <v>66</v>
      </c>
    </row>
    <row r="32" spans="1:8">
      <c r="A32" s="47"/>
      <c r="B32" s="48" t="s">
        <v>8</v>
      </c>
      <c r="C32" s="12">
        <v>29</v>
      </c>
      <c r="D32" s="57">
        <v>91</v>
      </c>
      <c r="E32" s="92" t="s">
        <v>60</v>
      </c>
      <c r="F32" s="48">
        <v>12509302</v>
      </c>
      <c r="G32" s="59">
        <v>345.58</v>
      </c>
      <c r="H32" s="49" t="s">
        <v>61</v>
      </c>
    </row>
    <row r="33" spans="1:228">
      <c r="A33" s="25"/>
      <c r="B33" s="48" t="s">
        <v>8</v>
      </c>
      <c r="C33" s="12">
        <v>29</v>
      </c>
      <c r="D33" s="12">
        <v>95</v>
      </c>
      <c r="E33" s="14" t="s">
        <v>52</v>
      </c>
      <c r="F33" s="12">
        <v>1612</v>
      </c>
      <c r="G33" s="19">
        <v>1071</v>
      </c>
      <c r="H33" s="14" t="s">
        <v>53</v>
      </c>
    </row>
    <row r="34" spans="1:228">
      <c r="A34" s="25"/>
      <c r="B34" s="48" t="s">
        <v>8</v>
      </c>
      <c r="C34" s="12">
        <v>29</v>
      </c>
      <c r="D34" s="12">
        <v>100</v>
      </c>
      <c r="E34" s="14" t="s">
        <v>64</v>
      </c>
      <c r="F34" s="12">
        <v>80858</v>
      </c>
      <c r="G34" s="19">
        <v>2195.1999999999998</v>
      </c>
      <c r="H34" s="14" t="s">
        <v>84</v>
      </c>
    </row>
    <row r="35" spans="1:228">
      <c r="A35" s="25"/>
      <c r="B35" s="48" t="s">
        <v>8</v>
      </c>
      <c r="C35" s="12">
        <v>29</v>
      </c>
      <c r="D35" s="12">
        <v>101</v>
      </c>
      <c r="E35" s="14" t="s">
        <v>64</v>
      </c>
      <c r="F35" s="12">
        <v>80830</v>
      </c>
      <c r="G35" s="19">
        <v>3602.98</v>
      </c>
      <c r="H35" s="14" t="s">
        <v>84</v>
      </c>
    </row>
    <row r="36" spans="1:228">
      <c r="A36" s="25"/>
      <c r="B36" s="48" t="s">
        <v>8</v>
      </c>
      <c r="C36" s="12">
        <v>29</v>
      </c>
      <c r="D36" s="12">
        <v>102</v>
      </c>
      <c r="E36" s="14" t="s">
        <v>64</v>
      </c>
      <c r="F36" s="12">
        <v>80915</v>
      </c>
      <c r="G36" s="19">
        <v>1555.83</v>
      </c>
      <c r="H36" s="14" t="s">
        <v>84</v>
      </c>
    </row>
    <row r="37" spans="1:228">
      <c r="A37" s="25"/>
      <c r="B37" s="63" t="s">
        <v>8</v>
      </c>
      <c r="C37" s="12">
        <v>30</v>
      </c>
      <c r="D37" s="12">
        <v>108</v>
      </c>
      <c r="E37" s="14" t="s">
        <v>60</v>
      </c>
      <c r="F37" s="12">
        <v>12510187</v>
      </c>
      <c r="G37" s="19">
        <v>201.59</v>
      </c>
      <c r="H37" s="89" t="s">
        <v>67</v>
      </c>
    </row>
    <row r="38" spans="1:228" ht="14.25" customHeight="1">
      <c r="A38" s="83"/>
      <c r="B38" s="68" t="s">
        <v>8</v>
      </c>
      <c r="C38" s="67">
        <v>30</v>
      </c>
      <c r="D38" s="67">
        <v>110</v>
      </c>
      <c r="E38" s="93" t="s">
        <v>59</v>
      </c>
      <c r="F38" s="68">
        <v>24818</v>
      </c>
      <c r="G38" s="94">
        <v>356</v>
      </c>
      <c r="H38" s="89" t="s">
        <v>85</v>
      </c>
    </row>
    <row r="39" spans="1:228" ht="12" customHeight="1">
      <c r="A39" s="83"/>
      <c r="B39" s="68" t="s">
        <v>8</v>
      </c>
      <c r="C39" s="67">
        <v>31</v>
      </c>
      <c r="D39" s="67">
        <v>112</v>
      </c>
      <c r="E39" s="93" t="s">
        <v>86</v>
      </c>
      <c r="F39" s="68">
        <v>398</v>
      </c>
      <c r="G39" s="94">
        <v>375</v>
      </c>
      <c r="H39" s="89" t="s">
        <v>87</v>
      </c>
    </row>
    <row r="40" spans="1:228" s="27" customFormat="1" ht="13.5" thickBot="1">
      <c r="A40" s="23" t="s">
        <v>26</v>
      </c>
      <c r="B40" s="74"/>
      <c r="C40" s="74"/>
      <c r="D40" s="74"/>
      <c r="E40" s="75"/>
      <c r="F40" s="74"/>
      <c r="G40" s="76">
        <f>SUM(G29:G39)</f>
        <v>9888.98</v>
      </c>
      <c r="H40" s="90"/>
      <c r="I40" s="33"/>
      <c r="J40" s="33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</row>
    <row r="41" spans="1:228" s="24" customFormat="1" ht="13.5" thickBot="1">
      <c r="A41" s="51" t="s">
        <v>69</v>
      </c>
      <c r="B41" s="52"/>
      <c r="C41" s="52"/>
      <c r="D41" s="52"/>
      <c r="E41" s="53"/>
      <c r="F41" s="52"/>
      <c r="G41" s="43">
        <f>G12+G14+G18+G20+G22+G28+G40</f>
        <v>25999.309999999998</v>
      </c>
      <c r="H41" s="5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</row>
    <row r="42" spans="1:228"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2025-04-30T10:27:14Z</dcterms:modified>
</cp:coreProperties>
</file>