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5480" windowHeight="8190" activeTab="1"/>
  </bookViews>
  <sheets>
    <sheet name="personal" sheetId="1" r:id="rId1"/>
    <sheet name="materiale" sheetId="2" r:id="rId2"/>
  </sheets>
  <definedNames>
    <definedName name="_xlnm.Print_Area" localSheetId="0">personal!$A$1:$E$31</definedName>
  </definedNames>
  <calcPr calcId="124519"/>
</workbook>
</file>

<file path=xl/calcChain.xml><?xml version="1.0" encoding="utf-8"?>
<calcChain xmlns="http://schemas.openxmlformats.org/spreadsheetml/2006/main">
  <c r="G28" i="2"/>
  <c r="G17"/>
  <c r="G13"/>
  <c r="G36"/>
  <c r="G59"/>
  <c r="G23"/>
  <c r="G62"/>
  <c r="G56"/>
  <c r="D29" i="1"/>
  <c r="D26" l="1"/>
  <c r="D20"/>
  <c r="G65" i="2"/>
  <c r="G53"/>
  <c r="G20"/>
  <c r="D23" i="1"/>
  <c r="D17"/>
  <c r="D14"/>
  <c r="D11"/>
  <c r="G66" i="2" l="1"/>
  <c r="D30" i="1"/>
</calcChain>
</file>

<file path=xl/sharedStrings.xml><?xml version="1.0" encoding="utf-8"?>
<sst xmlns="http://schemas.openxmlformats.org/spreadsheetml/2006/main" count="193" uniqueCount="129">
  <si>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</si>
  <si>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</si>
  <si>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</si>
  <si>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</si>
  <si>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</si>
  <si>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</si>
  <si>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</si>
  <si>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</si>
  <si>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</si>
  <si>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</si>
  <si>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</si>
  <si>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</si>
  <si>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</si>
  <si>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</si>
  <si>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</si>
  <si>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</si>
  <si>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Total 20.01.03</t>
  </si>
  <si>
    <t>20.01.04</t>
  </si>
  <si>
    <t>C.U.P. DUNAREA BRAILA</t>
  </si>
  <si>
    <t>apa-canal</t>
  </si>
  <si>
    <t>Total 20.01.04</t>
  </si>
  <si>
    <t>20.01.08</t>
  </si>
  <si>
    <t>Total 20.01.08</t>
  </si>
  <si>
    <t>20.01.30</t>
  </si>
  <si>
    <t>Total 20.01.30</t>
  </si>
  <si>
    <t>alimentare card-uri salarii+plata contrib.salariati</t>
  </si>
  <si>
    <t>10.01.30</t>
  </si>
  <si>
    <t>Total 10.01.30</t>
  </si>
  <si>
    <t>chelt.telef.mobil</t>
  </si>
  <si>
    <t>ELECTRICA FURNIZARE SA</t>
  </si>
  <si>
    <t>energie electrica</t>
  </si>
  <si>
    <t>Total 10.03.07</t>
  </si>
  <si>
    <t>10.03.07</t>
  </si>
  <si>
    <t>10.01.06</t>
  </si>
  <si>
    <t>alimentare card-uri +plata contrib.salariati- alte sporuri</t>
  </si>
  <si>
    <t>Total 10.01.06</t>
  </si>
  <si>
    <t>10.01.05</t>
  </si>
  <si>
    <t>Total 10.01.05</t>
  </si>
  <si>
    <t>alimentare card-uri +plata contrib.salariati- sp.cond.munca</t>
  </si>
  <si>
    <t>10.01.17</t>
  </si>
  <si>
    <t>alimentare card-uri +plata contrib.salariati- ind.hrana</t>
  </si>
  <si>
    <t>Total 10.01.17</t>
  </si>
  <si>
    <t>chelt.telef.fix</t>
  </si>
  <si>
    <t>A.J.P.I.S.BRAILA</t>
  </si>
  <si>
    <t>SOBIS SOLUTIONS SRL SIBIU</t>
  </si>
  <si>
    <t>chelt.comune paza</t>
  </si>
  <si>
    <t>20.01.05</t>
  </si>
  <si>
    <t>Total 20.01.05</t>
  </si>
  <si>
    <t>ROMANIAN SECURITY SYSTEMS SRL</t>
  </si>
  <si>
    <t>monitorizare</t>
  </si>
  <si>
    <t>BANCA TRANSILVANIA</t>
  </si>
  <si>
    <t>cv mentenanta</t>
  </si>
  <si>
    <t>20.01.01</t>
  </si>
  <si>
    <t>Total 20.01.01</t>
  </si>
  <si>
    <t>RTC PROFFICE EXPERIENCE SA</t>
  </si>
  <si>
    <t>toner imprimanta</t>
  </si>
  <si>
    <t>20.01.02</t>
  </si>
  <si>
    <t>Total 20.01.02</t>
  </si>
  <si>
    <t>materiale pentru curatenie</t>
  </si>
  <si>
    <t>DIGI ROMANIA</t>
  </si>
  <si>
    <t>abonam.cablu tv</t>
  </si>
  <si>
    <t>C.N. POSTA ROMANA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</si>
  <si>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</si>
  <si>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</si>
  <si>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</si>
  <si>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</si>
  <si>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</si>
  <si>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</si>
  <si>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</si>
  <si>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20.01.02</t>
  </si>
  <si>
    <t>Subtotal 20.01.03</t>
  </si>
  <si>
    <t>Subtotal 20.01.04</t>
  </si>
  <si>
    <t>Subtotal 20.01.05</t>
  </si>
  <si>
    <t>Subtotal 20.01.08</t>
  </si>
  <si>
    <t>Subtotal 20.01.30</t>
  </si>
  <si>
    <t>ROMPETROL SRL</t>
  </si>
  <si>
    <t>bonuri valorice carb.</t>
  </si>
  <si>
    <t>cv paza</t>
  </si>
  <si>
    <t>20.30.03</t>
  </si>
  <si>
    <t>Total 20.30.03</t>
  </si>
  <si>
    <t>10.01.13</t>
  </si>
  <si>
    <t>Total 10.01.13</t>
  </si>
  <si>
    <t>Subtotal 20.30.03</t>
  </si>
  <si>
    <t>serv.curatenie</t>
  </si>
  <si>
    <t>20.06.01</t>
  </si>
  <si>
    <t>Total 20.06.01</t>
  </si>
  <si>
    <t>Total 20.25</t>
  </si>
  <si>
    <t>Subtotal 10.01.13</t>
  </si>
  <si>
    <t>alimentare card-uri +plata contrib.salariati- ind.conc.medicale</t>
  </si>
  <si>
    <t>contributie asiguratorie pentru munca salarii</t>
  </si>
  <si>
    <t>Subtotal 20.06.01</t>
  </si>
  <si>
    <t>Subtotal 20.25</t>
  </si>
  <si>
    <t>CEDAROM TRADE SRL BRAILA</t>
  </si>
  <si>
    <t>DOSTRAP CLEAN SRL BRAILA</t>
  </si>
  <si>
    <t>cv hartie copiator</t>
  </si>
  <si>
    <t>serv.postale</t>
  </si>
  <si>
    <t>comis.incas.POS</t>
  </si>
  <si>
    <t>comis.op.POS</t>
  </si>
  <si>
    <t>serv.vulcanizare</t>
  </si>
  <si>
    <t>serv.asist.soft</t>
  </si>
  <si>
    <t>Total 20.11</t>
  </si>
  <si>
    <t>BRIO GROUP SRL</t>
  </si>
  <si>
    <t>chelt.judiciare</t>
  </si>
  <si>
    <t>perioada: 01.06 - 30.06.2025</t>
  </si>
  <si>
    <t>Total iunie  2025</t>
  </si>
  <si>
    <t>iunie</t>
  </si>
  <si>
    <t>perioada: 01.06.- 30.06.2025</t>
  </si>
  <si>
    <t>Total iunie 2025</t>
  </si>
  <si>
    <t>Subtotal 20.11</t>
  </si>
  <si>
    <t>EDMUNT MEDIA SERV SRL BRAILA</t>
  </si>
  <si>
    <t>imprimate cu reg.special</t>
  </si>
  <si>
    <t>BOSOI MARIAN</t>
  </si>
  <si>
    <t>BF 5</t>
  </si>
  <si>
    <t>BR 1</t>
  </si>
  <si>
    <t>serv.spalat auto</t>
  </si>
  <si>
    <t xml:space="preserve">iunie </t>
  </si>
  <si>
    <t>AXION IMPEX SRL BRAILA</t>
  </si>
  <si>
    <t>cv ulei motor</t>
  </si>
  <si>
    <t>solutie parbriz</t>
  </si>
  <si>
    <t>fc.prof.460</t>
  </si>
  <si>
    <t>PALADE IT THEORMO SRL BRAILA</t>
  </si>
  <si>
    <t>trecere chiller vara</t>
  </si>
  <si>
    <t>reparatie chiller</t>
  </si>
  <si>
    <t>PFA BOCA IONEL</t>
  </si>
  <si>
    <t>BF 3</t>
  </si>
  <si>
    <t>hot.134</t>
  </si>
  <si>
    <t>rechizite</t>
  </si>
  <si>
    <t>fc.prof.462</t>
  </si>
  <si>
    <t>instr.pers.sit.urgenta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</si>
</sst>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27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5"/>
    <xf numFmtId="0" fontId="11" fillId="39" borderId="6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7"/>
    <xf numFmtId="0" fontId="16" fillId="0" borderId="8"/>
    <xf numFmtId="0" fontId="17" fillId="0" borderId="9"/>
    <xf numFmtId="0" fontId="17" fillId="0" borderId="0"/>
    <xf numFmtId="0" fontId="14" fillId="0" borderId="0">
      <alignment horizontal="center" textRotation="90"/>
    </xf>
    <xf numFmtId="0" fontId="18" fillId="25" borderId="5"/>
    <xf numFmtId="0" fontId="19" fillId="0" borderId="10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1"/>
    <xf numFmtId="0" fontId="23" fillId="38" borderId="12"/>
    <xf numFmtId="0" fontId="24" fillId="0" borderId="0"/>
    <xf numFmtId="167" fontId="24" fillId="0" borderId="0"/>
    <xf numFmtId="0" fontId="25" fillId="0" borderId="0"/>
    <xf numFmtId="0" fontId="4" fillId="0" borderId="1" applyNumberFormat="0" applyFill="0" applyAlignment="0" applyProtection="0"/>
    <xf numFmtId="0" fontId="26" fillId="0" borderId="13"/>
    <xf numFmtId="0" fontId="27" fillId="0" borderId="0"/>
  </cellStyleXfs>
  <cellXfs count="99">
    <xf numFmtId="0" fontId="0" fillId="0" borderId="0" xfId="0"/>
    <xf numFmtId="0" fontId="5" fillId="0" borderId="0" xfId="0" applyFont="1"/>
    <xf numFmtId="4" fontId="0" fillId="0" borderId="0" xfId="0" applyNumberFormat="1"/>
    <xf numFmtId="0" fontId="0" fillId="0" borderId="0" xfId="0" applyAlignment="1">
      <alignment horizontal="center"/>
    </xf>
    <xf numFmtId="0" fontId="5" fillId="0" borderId="0" xfId="0" applyFont="1" applyAlignment="1"/>
    <xf numFmtId="2" fontId="0" fillId="0" borderId="0" xfId="0" applyNumberFormat="1"/>
    <xf numFmtId="0" fontId="0" fillId="0" borderId="2" xfId="0" applyBorder="1"/>
    <xf numFmtId="0" fontId="5" fillId="0" borderId="0" xfId="0" applyFont="1" applyBorder="1"/>
    <xf numFmtId="0" fontId="0" fillId="0" borderId="2" xfId="0" applyBorder="1" applyAlignment="1">
      <alignment horizontal="center"/>
    </xf>
    <xf numFmtId="0" fontId="0" fillId="0" borderId="4" xfId="0" applyBorder="1"/>
    <xf numFmtId="0" fontId="5" fillId="0" borderId="0" xfId="0" applyFont="1" applyAlignment="1">
      <alignment horizontal="center"/>
    </xf>
    <xf numFmtId="0" fontId="0" fillId="0" borderId="0" xfId="0" applyBorder="1"/>
    <xf numFmtId="165" fontId="0" fillId="0" borderId="2" xfId="0" applyNumberFormat="1" applyFont="1" applyBorder="1"/>
    <xf numFmtId="0" fontId="0" fillId="0" borderId="3" xfId="0" applyBorder="1"/>
    <xf numFmtId="0" fontId="0" fillId="0" borderId="3" xfId="0" applyBorder="1" applyAlignment="1">
      <alignment horizontal="center"/>
    </xf>
    <xf numFmtId="165" fontId="0" fillId="0" borderId="3" xfId="0" applyNumberFormat="1" applyFont="1" applyBorder="1"/>
    <xf numFmtId="0" fontId="5" fillId="0" borderId="14" xfId="0" applyFont="1" applyFill="1" applyBorder="1"/>
    <xf numFmtId="0" fontId="0" fillId="0" borderId="14" xfId="0" applyBorder="1" applyAlignment="1">
      <alignment horizontal="center"/>
    </xf>
    <xf numFmtId="2" fontId="5" fillId="0" borderId="14" xfId="0" applyNumberFormat="1" applyFont="1" applyBorder="1"/>
    <xf numFmtId="0" fontId="0" fillId="0" borderId="14" xfId="0" applyBorder="1"/>
    <xf numFmtId="0" fontId="5" fillId="0" borderId="15" xfId="0" applyFont="1" applyBorder="1"/>
    <xf numFmtId="0" fontId="0" fillId="0" borderId="15" xfId="0" applyBorder="1" applyAlignment="1">
      <alignment horizontal="center"/>
    </xf>
    <xf numFmtId="0" fontId="0" fillId="0" borderId="15" xfId="0" applyBorder="1"/>
    <xf numFmtId="0" fontId="0" fillId="0" borderId="16" xfId="0" applyBorder="1"/>
    <xf numFmtId="0" fontId="5" fillId="0" borderId="14" xfId="0" applyFont="1" applyBorder="1" applyAlignment="1">
      <alignment horizontal="center"/>
    </xf>
    <xf numFmtId="0" fontId="5" fillId="0" borderId="14" xfId="0" applyFont="1" applyBorder="1"/>
    <xf numFmtId="0" fontId="0" fillId="0" borderId="16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2" fontId="0" fillId="0" borderId="15" xfId="0" applyNumberFormat="1" applyFont="1" applyBorder="1"/>
    <xf numFmtId="165" fontId="0" fillId="0" borderId="15" xfId="0" applyNumberFormat="1" applyFont="1" applyBorder="1"/>
    <xf numFmtId="0" fontId="0" fillId="0" borderId="17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2" fontId="0" fillId="0" borderId="3" xfId="0" applyNumberFormat="1" applyFont="1" applyBorder="1"/>
    <xf numFmtId="0" fontId="0" fillId="0" borderId="2" xfId="0" applyFont="1" applyBorder="1" applyAlignment="1">
      <alignment horizontal="center"/>
    </xf>
    <xf numFmtId="0" fontId="0" fillId="0" borderId="2" xfId="0" applyFont="1" applyBorder="1"/>
    <xf numFmtId="2" fontId="0" fillId="0" borderId="2" xfId="0" applyNumberFormat="1" applyFont="1" applyBorder="1"/>
    <xf numFmtId="3" fontId="0" fillId="0" borderId="15" xfId="0" applyNumberFormat="1" applyBorder="1"/>
    <xf numFmtId="0" fontId="0" fillId="0" borderId="17" xfId="0" applyBorder="1"/>
    <xf numFmtId="0" fontId="0" fillId="0" borderId="15" xfId="0" applyFill="1" applyBorder="1"/>
    <xf numFmtId="2" fontId="0" fillId="0" borderId="17" xfId="0" applyNumberFormat="1" applyFont="1" applyBorder="1"/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5" xfId="0" applyFont="1" applyBorder="1" applyAlignment="1">
      <alignment horizontal="center"/>
    </xf>
    <xf numFmtId="0" fontId="0" fillId="0" borderId="15" xfId="0" applyFont="1" applyBorder="1" applyAlignment="1">
      <alignment horizontal="center" wrapText="1"/>
    </xf>
    <xf numFmtId="2" fontId="0" fillId="0" borderId="15" xfId="0" applyNumberFormat="1" applyFont="1" applyBorder="1" applyAlignment="1">
      <alignment horizontal="right"/>
    </xf>
    <xf numFmtId="0" fontId="5" fillId="0" borderId="2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0" fillId="0" borderId="2" xfId="0" applyFont="1" applyBorder="1" applyAlignment="1">
      <alignment horizontal="center" wrapText="1"/>
    </xf>
    <xf numFmtId="2" fontId="0" fillId="0" borderId="2" xfId="0" applyNumberFormat="1" applyFont="1" applyBorder="1" applyAlignment="1">
      <alignment horizontal="right"/>
    </xf>
    <xf numFmtId="0" fontId="0" fillId="0" borderId="15" xfId="0" applyFont="1" applyBorder="1" applyAlignment="1">
      <alignment horizontal="left"/>
    </xf>
    <xf numFmtId="0" fontId="5" fillId="0" borderId="2" xfId="0" applyFont="1" applyBorder="1" applyAlignment="1">
      <alignment horizontal="left"/>
    </xf>
    <xf numFmtId="3" fontId="0" fillId="0" borderId="2" xfId="0" applyNumberFormat="1" applyFont="1" applyBorder="1"/>
    <xf numFmtId="0" fontId="5" fillId="0" borderId="22" xfId="0" applyFont="1" applyBorder="1" applyAlignment="1">
      <alignment horizontal="center"/>
    </xf>
    <xf numFmtId="14" fontId="5" fillId="0" borderId="15" xfId="0" applyNumberFormat="1" applyFont="1" applyBorder="1"/>
    <xf numFmtId="0" fontId="0" fillId="0" borderId="15" xfId="0" applyBorder="1" applyAlignment="1">
      <alignment horizontal="left"/>
    </xf>
    <xf numFmtId="0" fontId="0" fillId="0" borderId="3" xfId="0" applyBorder="1" applyAlignment="1">
      <alignment horizontal="left"/>
    </xf>
    <xf numFmtId="49" fontId="5" fillId="0" borderId="15" xfId="0" applyNumberFormat="1" applyFont="1" applyBorder="1" applyAlignment="1">
      <alignment horizontal="left"/>
    </xf>
    <xf numFmtId="1" fontId="0" fillId="0" borderId="15" xfId="0" applyNumberFormat="1" applyBorder="1" applyAlignment="1">
      <alignment horizontal="center"/>
    </xf>
    <xf numFmtId="2" fontId="0" fillId="0" borderId="15" xfId="0" applyNumberFormat="1" applyBorder="1"/>
    <xf numFmtId="0" fontId="5" fillId="0" borderId="3" xfId="0" applyFont="1" applyBorder="1" applyAlignment="1">
      <alignment horizontal="center"/>
    </xf>
    <xf numFmtId="0" fontId="5" fillId="0" borderId="3" xfId="0" applyFont="1" applyBorder="1" applyAlignment="1">
      <alignment horizontal="center" wrapText="1"/>
    </xf>
    <xf numFmtId="0" fontId="0" fillId="0" borderId="3" xfId="0" applyFont="1" applyBorder="1" applyAlignment="1">
      <alignment horizontal="center" wrapText="1"/>
    </xf>
    <xf numFmtId="2" fontId="0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5" fillId="0" borderId="19" xfId="0" applyFont="1" applyBorder="1" applyAlignment="1">
      <alignment horizontal="center" wrapText="1"/>
    </xf>
    <xf numFmtId="2" fontId="5" fillId="0" borderId="23" xfId="0" applyNumberFormat="1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0" fillId="0" borderId="3" xfId="0" applyFont="1" applyBorder="1"/>
    <xf numFmtId="3" fontId="0" fillId="0" borderId="3" xfId="0" applyNumberFormat="1" applyFont="1" applyBorder="1"/>
    <xf numFmtId="49" fontId="5" fillId="0" borderId="17" xfId="0" applyNumberFormat="1" applyFont="1" applyBorder="1" applyAlignment="1">
      <alignment horizontal="left"/>
    </xf>
    <xf numFmtId="165" fontId="0" fillId="0" borderId="15" xfId="0" applyNumberFormat="1" applyBorder="1"/>
    <xf numFmtId="0" fontId="0" fillId="0" borderId="15" xfId="0" applyFont="1" applyBorder="1" applyAlignment="1">
      <alignment horizontal="left" wrapText="1"/>
    </xf>
    <xf numFmtId="0" fontId="0" fillId="0" borderId="15" xfId="0" applyBorder="1" applyAlignment="1">
      <alignment horizontal="left" wrapText="1"/>
    </xf>
    <xf numFmtId="0" fontId="0" fillId="0" borderId="2" xfId="0" applyFont="1" applyBorder="1" applyAlignment="1">
      <alignment horizontal="left" wrapText="1"/>
    </xf>
    <xf numFmtId="0" fontId="0" fillId="0" borderId="3" xfId="0" applyFont="1" applyBorder="1" applyAlignment="1">
      <alignment horizontal="left" wrapText="1"/>
    </xf>
    <xf numFmtId="0" fontId="0" fillId="0" borderId="17" xfId="0" applyBorder="1" applyAlignment="1">
      <alignment horizontal="center"/>
    </xf>
    <xf numFmtId="0" fontId="5" fillId="0" borderId="3" xfId="0" applyFont="1" applyBorder="1"/>
    <xf numFmtId="0" fontId="5" fillId="0" borderId="2" xfId="0" applyFont="1" applyBorder="1"/>
    <xf numFmtId="3" fontId="5" fillId="0" borderId="2" xfId="0" applyNumberFormat="1" applyFont="1" applyBorder="1"/>
    <xf numFmtId="0" fontId="0" fillId="0" borderId="0" xfId="0" applyFont="1" applyBorder="1"/>
    <xf numFmtId="0" fontId="0" fillId="0" borderId="0" xfId="0" applyFont="1"/>
    <xf numFmtId="3" fontId="0" fillId="0" borderId="25" xfId="0" applyNumberFormat="1" applyFont="1" applyBorder="1"/>
    <xf numFmtId="0" fontId="5" fillId="0" borderId="17" xfId="0" applyFont="1" applyBorder="1"/>
    <xf numFmtId="3" fontId="5" fillId="0" borderId="3" xfId="0" applyNumberFormat="1" applyFont="1" applyBorder="1"/>
    <xf numFmtId="0" fontId="0" fillId="0" borderId="17" xfId="0" applyFont="1" applyBorder="1" applyAlignment="1">
      <alignment horizontal="center" wrapText="1"/>
    </xf>
    <xf numFmtId="0" fontId="0" fillId="0" borderId="17" xfId="0" applyBorder="1" applyAlignment="1">
      <alignment horizontal="left" wrapText="1"/>
    </xf>
    <xf numFmtId="2" fontId="0" fillId="0" borderId="17" xfId="0" applyNumberFormat="1" applyFont="1" applyBorder="1" applyAlignment="1">
      <alignment horizontal="right"/>
    </xf>
    <xf numFmtId="0" fontId="0" fillId="0" borderId="17" xfId="0" applyBorder="1" applyAlignment="1">
      <alignment horizontal="left"/>
    </xf>
    <xf numFmtId="0" fontId="5" fillId="0" borderId="26" xfId="0" applyFont="1" applyBorder="1"/>
    <xf numFmtId="0" fontId="5" fillId="0" borderId="26" xfId="0" applyFont="1" applyBorder="1" applyAlignment="1">
      <alignment horizontal="center"/>
    </xf>
    <xf numFmtId="2" fontId="0" fillId="0" borderId="26" xfId="0" applyNumberFormat="1" applyFont="1" applyBorder="1"/>
    <xf numFmtId="3" fontId="5" fillId="0" borderId="26" xfId="0" applyNumberFormat="1" applyFont="1" applyBorder="1"/>
    <xf numFmtId="1" fontId="0" fillId="0" borderId="17" xfId="0" applyNumberFormat="1" applyBorder="1" applyAlignment="1">
      <alignment horizontal="center"/>
    </xf>
    <xf numFmtId="0" fontId="5" fillId="0" borderId="0" xfId="0" applyFont="1" applyAlignment="1">
      <alignment horizontal="lef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0"/>
  <sheetViews>
    <sheetView workbookViewId="0">
      <selection activeCell="D29" sqref="D29"/>
    </sheetView>
  </sheetViews>
  <sheetFormatPr defaultRowHeight="12.75"/>
  <cols>
    <col min="1" max="1" width="20.28515625" customWidth="1"/>
    <col min="2" max="2" width="9.140625" style="3"/>
    <col min="3" max="3" width="6.5703125" style="3" customWidth="1"/>
    <col min="4" max="4" width="15.28515625" customWidth="1"/>
    <col min="5" max="5" width="53" customWidth="1"/>
  </cols>
  <sheetData>
    <row r="1" spans="1:6">
      <c r="A1" s="1" t="s">
        <v>7</v>
      </c>
      <c r="B1" s="10"/>
      <c r="C1" s="10"/>
      <c r="D1" s="1"/>
    </row>
    <row r="3" spans="1:6">
      <c r="A3" s="1" t="s">
        <v>8</v>
      </c>
      <c r="B3" s="10"/>
      <c r="C3" s="10"/>
      <c r="D3" s="1"/>
      <c r="E3" s="1"/>
    </row>
    <row r="4" spans="1:6">
      <c r="A4" s="1" t="s">
        <v>9</v>
      </c>
      <c r="B4" s="10"/>
      <c r="C4" s="10"/>
      <c r="D4" s="1"/>
      <c r="F4" s="2"/>
    </row>
    <row r="5" spans="1:6">
      <c r="A5" s="1"/>
      <c r="B5" s="10"/>
      <c r="C5" s="10"/>
      <c r="D5" s="1"/>
      <c r="F5" s="2"/>
    </row>
    <row r="6" spans="1:6">
      <c r="A6" s="1"/>
      <c r="B6" s="10" t="s">
        <v>103</v>
      </c>
      <c r="C6" s="10"/>
      <c r="D6" s="4"/>
      <c r="E6" s="4"/>
      <c r="F6" s="2"/>
    </row>
    <row r="7" spans="1:6" ht="13.5" thickBot="1">
      <c r="B7" s="10"/>
      <c r="C7" s="10"/>
      <c r="D7" s="1"/>
    </row>
    <row r="8" spans="1:6" s="3" customFormat="1">
      <c r="A8" s="44" t="s">
        <v>4</v>
      </c>
      <c r="B8" s="45" t="s">
        <v>0</v>
      </c>
      <c r="C8" s="45" t="s">
        <v>1</v>
      </c>
      <c r="D8" s="45" t="s">
        <v>2</v>
      </c>
      <c r="E8" s="56" t="s">
        <v>3</v>
      </c>
    </row>
    <row r="9" spans="1:6" s="3" customFormat="1">
      <c r="A9" s="53" t="s">
        <v>62</v>
      </c>
      <c r="B9" s="46"/>
      <c r="C9" s="46"/>
      <c r="D9" s="48">
        <v>1708364</v>
      </c>
      <c r="E9" s="46"/>
    </row>
    <row r="10" spans="1:6">
      <c r="A10" s="57" t="s">
        <v>5</v>
      </c>
      <c r="B10" s="21" t="s">
        <v>105</v>
      </c>
      <c r="C10" s="21">
        <v>12</v>
      </c>
      <c r="D10" s="31">
        <v>336515</v>
      </c>
      <c r="E10" s="22" t="s">
        <v>25</v>
      </c>
    </row>
    <row r="11" spans="1:6" ht="13.5" thickBot="1">
      <c r="A11" s="36" t="s">
        <v>6</v>
      </c>
      <c r="B11" s="8"/>
      <c r="C11" s="8"/>
      <c r="D11" s="12">
        <f>SUM(D9:D10)</f>
        <v>2044879</v>
      </c>
      <c r="E11" s="6"/>
    </row>
    <row r="12" spans="1:6">
      <c r="A12" s="59" t="s">
        <v>63</v>
      </c>
      <c r="B12" s="14"/>
      <c r="C12" s="14"/>
      <c r="D12" s="15">
        <v>148237</v>
      </c>
      <c r="E12" s="13"/>
    </row>
    <row r="13" spans="1:6">
      <c r="A13" s="22" t="s">
        <v>36</v>
      </c>
      <c r="B13" s="21" t="s">
        <v>105</v>
      </c>
      <c r="C13" s="21">
        <v>12</v>
      </c>
      <c r="D13" s="31">
        <v>28785</v>
      </c>
      <c r="E13" s="22" t="s">
        <v>38</v>
      </c>
    </row>
    <row r="14" spans="1:6" ht="13.5" thickBot="1">
      <c r="A14" s="6" t="s">
        <v>37</v>
      </c>
      <c r="B14" s="8"/>
      <c r="C14" s="8"/>
      <c r="D14" s="12">
        <f>SUM(D12:D13)</f>
        <v>177022</v>
      </c>
      <c r="E14" s="6"/>
    </row>
    <row r="15" spans="1:6">
      <c r="A15" s="59" t="s">
        <v>64</v>
      </c>
      <c r="B15" s="14"/>
      <c r="C15" s="14"/>
      <c r="D15" s="15">
        <v>133400</v>
      </c>
      <c r="E15" s="13"/>
    </row>
    <row r="16" spans="1:6">
      <c r="A16" s="22" t="s">
        <v>33</v>
      </c>
      <c r="B16" s="21" t="s">
        <v>105</v>
      </c>
      <c r="C16" s="21">
        <v>12</v>
      </c>
      <c r="D16" s="31">
        <v>22762</v>
      </c>
      <c r="E16" s="22" t="s">
        <v>34</v>
      </c>
    </row>
    <row r="17" spans="1:5" ht="13.5" thickBot="1">
      <c r="A17" s="6" t="s">
        <v>35</v>
      </c>
      <c r="B17" s="8"/>
      <c r="C17" s="8"/>
      <c r="D17" s="12">
        <f>SUM(D15:D16)</f>
        <v>156162</v>
      </c>
      <c r="E17" s="6"/>
    </row>
    <row r="18" spans="1:5">
      <c r="A18" s="59" t="s">
        <v>87</v>
      </c>
      <c r="B18" s="14"/>
      <c r="C18" s="14"/>
      <c r="D18" s="15">
        <v>1807</v>
      </c>
      <c r="E18" s="13"/>
    </row>
    <row r="19" spans="1:5">
      <c r="A19" s="13" t="s">
        <v>80</v>
      </c>
      <c r="B19" s="21" t="s">
        <v>105</v>
      </c>
      <c r="C19" s="21"/>
      <c r="D19" s="31">
        <v>0</v>
      </c>
      <c r="E19" s="22"/>
    </row>
    <row r="20" spans="1:5" ht="13.5" thickBot="1">
      <c r="A20" s="6" t="s">
        <v>81</v>
      </c>
      <c r="B20" s="8"/>
      <c r="C20" s="8"/>
      <c r="D20" s="12">
        <f>SUM(D18:D19)</f>
        <v>1807</v>
      </c>
      <c r="E20" s="6"/>
    </row>
    <row r="21" spans="1:5">
      <c r="A21" s="59" t="s">
        <v>65</v>
      </c>
      <c r="B21" s="14"/>
      <c r="C21" s="14"/>
      <c r="D21" s="15">
        <v>42677</v>
      </c>
      <c r="E21" s="13"/>
    </row>
    <row r="22" spans="1:5">
      <c r="A22" s="22" t="s">
        <v>39</v>
      </c>
      <c r="B22" s="21" t="s">
        <v>105</v>
      </c>
      <c r="C22" s="21">
        <v>12</v>
      </c>
      <c r="D22" s="31">
        <v>8918</v>
      </c>
      <c r="E22" s="22" t="s">
        <v>40</v>
      </c>
    </row>
    <row r="23" spans="1:5" s="11" customFormat="1" ht="13.5" thickBot="1">
      <c r="A23" s="6" t="s">
        <v>41</v>
      </c>
      <c r="B23" s="8"/>
      <c r="C23" s="8"/>
      <c r="D23" s="12">
        <f>SUM(D21:D22)</f>
        <v>51595</v>
      </c>
      <c r="E23" s="6"/>
    </row>
    <row r="24" spans="1:5" s="11" customFormat="1">
      <c r="A24" s="59" t="s">
        <v>66</v>
      </c>
      <c r="B24" s="14"/>
      <c r="C24" s="14"/>
      <c r="D24" s="15">
        <v>44978</v>
      </c>
      <c r="E24" s="13"/>
    </row>
    <row r="25" spans="1:5" s="11" customFormat="1">
      <c r="A25" s="22" t="s">
        <v>26</v>
      </c>
      <c r="B25" s="21" t="s">
        <v>105</v>
      </c>
      <c r="C25" s="21">
        <v>12</v>
      </c>
      <c r="D25" s="75">
        <v>0</v>
      </c>
      <c r="E25" s="22" t="s">
        <v>88</v>
      </c>
    </row>
    <row r="26" spans="1:5" s="11" customFormat="1" ht="13.5" thickBot="1">
      <c r="A26" s="6" t="s">
        <v>27</v>
      </c>
      <c r="B26" s="8"/>
      <c r="C26" s="8"/>
      <c r="D26" s="12">
        <f>SUM(D24:D25)</f>
        <v>44978</v>
      </c>
      <c r="E26" s="6"/>
    </row>
    <row r="27" spans="1:5" s="11" customFormat="1">
      <c r="A27" s="59" t="s">
        <v>67</v>
      </c>
      <c r="B27" s="14"/>
      <c r="C27" s="14"/>
      <c r="D27" s="15">
        <v>46654</v>
      </c>
      <c r="E27" s="13"/>
    </row>
    <row r="28" spans="1:5">
      <c r="A28" s="20" t="s">
        <v>32</v>
      </c>
      <c r="B28" s="21" t="s">
        <v>105</v>
      </c>
      <c r="C28" s="29">
        <v>12</v>
      </c>
      <c r="D28" s="31">
        <v>8932</v>
      </c>
      <c r="E28" s="22" t="s">
        <v>89</v>
      </c>
    </row>
    <row r="29" spans="1:5" ht="13.5" thickBot="1">
      <c r="A29" s="6" t="s">
        <v>31</v>
      </c>
      <c r="B29" s="8"/>
      <c r="C29" s="35"/>
      <c r="D29" s="12">
        <f>SUM(D27:D28)</f>
        <v>55586</v>
      </c>
      <c r="E29" s="86"/>
    </row>
    <row r="30" spans="1:5" ht="13.5" thickBot="1">
      <c r="A30" s="16" t="s">
        <v>104</v>
      </c>
      <c r="B30" s="17"/>
      <c r="C30" s="17"/>
      <c r="D30" s="18">
        <f>D11+D14+D17+D20+D23+D26+D29</f>
        <v>2532029</v>
      </c>
      <c r="E30" s="19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67"/>
  <sheetViews>
    <sheetView tabSelected="1" workbookViewId="0">
      <selection activeCell="E64" sqref="E64"/>
    </sheetView>
  </sheetViews>
  <sheetFormatPr defaultRowHeight="12.75"/>
  <cols>
    <col min="1" max="1" width="20.7109375" customWidth="1"/>
    <col min="2" max="2" width="12.140625" style="3" customWidth="1"/>
    <col min="3" max="3" width="11.42578125" style="3" customWidth="1"/>
    <col min="4" max="4" width="13.28515625" style="3" customWidth="1"/>
    <col min="5" max="5" width="42.5703125" customWidth="1"/>
    <col min="6" max="6" width="15.5703125" style="3" customWidth="1"/>
    <col min="7" max="7" width="13.42578125" style="5" customWidth="1"/>
    <col min="8" max="8" width="34.28515625" customWidth="1"/>
  </cols>
  <sheetData>
    <row r="1" spans="1:30">
      <c r="A1" s="98" t="s">
        <v>7</v>
      </c>
      <c r="B1" s="98"/>
      <c r="C1" s="98"/>
      <c r="D1" s="98"/>
      <c r="E1" s="98"/>
      <c r="F1" s="98"/>
      <c r="G1" s="98"/>
      <c r="H1" s="1"/>
    </row>
    <row r="3" spans="1:30">
      <c r="A3" s="98" t="s">
        <v>8</v>
      </c>
      <c r="B3" s="98"/>
      <c r="C3" s="98"/>
      <c r="D3" s="98"/>
      <c r="E3" s="98"/>
      <c r="F3" s="98"/>
      <c r="G3" s="98"/>
      <c r="H3" s="1"/>
      <c r="I3" s="1"/>
    </row>
    <row r="4" spans="1:30">
      <c r="A4" s="98" t="s">
        <v>10</v>
      </c>
      <c r="B4" s="98"/>
      <c r="C4" s="98"/>
      <c r="D4" s="98"/>
      <c r="E4" s="98"/>
      <c r="F4" s="98"/>
      <c r="G4" s="98"/>
      <c r="H4" s="1"/>
      <c r="J4" s="2"/>
    </row>
    <row r="5" spans="1:30">
      <c r="A5" s="98" t="s">
        <v>106</v>
      </c>
      <c r="B5" s="98"/>
      <c r="C5" s="98"/>
      <c r="D5" s="98"/>
      <c r="E5" s="98"/>
      <c r="F5" s="98"/>
      <c r="G5" s="98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</row>
    <row r="6" spans="1:30" ht="13.5" thickBot="1"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</row>
    <row r="7" spans="1:30" s="26" customFormat="1" ht="51.75" thickBot="1">
      <c r="A7" s="42" t="s">
        <v>4</v>
      </c>
      <c r="B7" s="43" t="s">
        <v>0</v>
      </c>
      <c r="C7" s="43" t="s">
        <v>11</v>
      </c>
      <c r="D7" s="69" t="s">
        <v>12</v>
      </c>
      <c r="E7" s="69" t="s">
        <v>13</v>
      </c>
      <c r="F7" s="69" t="s">
        <v>14</v>
      </c>
      <c r="G7" s="70" t="s">
        <v>2</v>
      </c>
      <c r="H7" s="71" t="s">
        <v>3</v>
      </c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</row>
    <row r="8" spans="1:30" s="28" customFormat="1">
      <c r="A8" s="68" t="s">
        <v>68</v>
      </c>
      <c r="B8" s="33"/>
      <c r="C8" s="33"/>
      <c r="D8" s="65"/>
      <c r="E8" s="65"/>
      <c r="F8" s="65"/>
      <c r="G8" s="66">
        <v>13313.84</v>
      </c>
      <c r="H8" s="33"/>
    </row>
    <row r="9" spans="1:30" s="28" customFormat="1">
      <c r="A9" s="20" t="s">
        <v>52</v>
      </c>
      <c r="B9" s="21" t="s">
        <v>105</v>
      </c>
      <c r="C9" s="29">
        <v>17</v>
      </c>
      <c r="D9" s="47">
        <v>692</v>
      </c>
      <c r="E9" s="77" t="s">
        <v>109</v>
      </c>
      <c r="F9" s="47">
        <v>5310931</v>
      </c>
      <c r="G9" s="48">
        <v>262.39999999999998</v>
      </c>
      <c r="H9" s="58" t="s">
        <v>110</v>
      </c>
    </row>
    <row r="10" spans="1:30" s="28" customFormat="1">
      <c r="A10" s="20"/>
      <c r="B10" s="21" t="s">
        <v>105</v>
      </c>
      <c r="C10" s="29">
        <v>24</v>
      </c>
      <c r="D10" s="47">
        <v>700</v>
      </c>
      <c r="E10" s="77" t="s">
        <v>92</v>
      </c>
      <c r="F10" s="47">
        <v>51528</v>
      </c>
      <c r="G10" s="48">
        <v>70</v>
      </c>
      <c r="H10" s="58" t="s">
        <v>55</v>
      </c>
    </row>
    <row r="11" spans="1:30" s="28" customFormat="1">
      <c r="A11" s="20"/>
      <c r="B11" s="21" t="s">
        <v>105</v>
      </c>
      <c r="C11" s="29">
        <v>24</v>
      </c>
      <c r="D11" s="47">
        <v>701</v>
      </c>
      <c r="E11" s="77" t="s">
        <v>54</v>
      </c>
      <c r="F11" s="47">
        <v>1005283</v>
      </c>
      <c r="G11" s="48">
        <v>282.02999999999997</v>
      </c>
      <c r="H11" s="58" t="s">
        <v>94</v>
      </c>
    </row>
    <row r="12" spans="1:30" s="28" customFormat="1">
      <c r="A12" s="87"/>
      <c r="B12" s="80" t="s">
        <v>105</v>
      </c>
      <c r="C12" s="32">
        <v>30</v>
      </c>
      <c r="D12" s="89">
        <v>723</v>
      </c>
      <c r="E12" s="90" t="s">
        <v>54</v>
      </c>
      <c r="F12" s="89">
        <v>9965</v>
      </c>
      <c r="G12" s="91">
        <v>677.02</v>
      </c>
      <c r="H12" s="92" t="s">
        <v>126</v>
      </c>
    </row>
    <row r="13" spans="1:30" s="27" customFormat="1" ht="13.5" thickBot="1">
      <c r="A13" s="6" t="s">
        <v>53</v>
      </c>
      <c r="B13" s="49"/>
      <c r="C13" s="49"/>
      <c r="D13" s="50"/>
      <c r="E13" s="78"/>
      <c r="F13" s="51"/>
      <c r="G13" s="52">
        <f>SUM(G8:G12)</f>
        <v>14605.29</v>
      </c>
      <c r="H13" s="54"/>
    </row>
    <row r="14" spans="1:30" s="27" customFormat="1">
      <c r="A14" s="59" t="s">
        <v>69</v>
      </c>
      <c r="B14" s="63"/>
      <c r="C14" s="63"/>
      <c r="D14" s="64"/>
      <c r="E14" s="79"/>
      <c r="F14" s="65"/>
      <c r="G14" s="66">
        <v>984.47</v>
      </c>
      <c r="H14" s="67"/>
    </row>
    <row r="15" spans="1:30" s="27" customFormat="1">
      <c r="A15" s="20" t="s">
        <v>56</v>
      </c>
      <c r="B15" s="21" t="s">
        <v>105</v>
      </c>
      <c r="C15" s="29">
        <v>24</v>
      </c>
      <c r="D15" s="47">
        <v>701</v>
      </c>
      <c r="E15" s="76" t="s">
        <v>54</v>
      </c>
      <c r="F15" s="47">
        <v>1005283</v>
      </c>
      <c r="G15" s="48">
        <v>127.52</v>
      </c>
      <c r="H15" s="58" t="s">
        <v>58</v>
      </c>
    </row>
    <row r="16" spans="1:30" s="27" customFormat="1">
      <c r="A16" s="87"/>
      <c r="B16" s="80" t="s">
        <v>105</v>
      </c>
      <c r="C16" s="32">
        <v>30</v>
      </c>
      <c r="D16" s="89">
        <v>724</v>
      </c>
      <c r="E16" s="90" t="s">
        <v>54</v>
      </c>
      <c r="F16" s="89">
        <v>9965</v>
      </c>
      <c r="G16" s="91">
        <v>177.16</v>
      </c>
      <c r="H16" s="58" t="s">
        <v>58</v>
      </c>
    </row>
    <row r="17" spans="1:8" s="27" customFormat="1" ht="13.5" thickBot="1">
      <c r="A17" s="6" t="s">
        <v>57</v>
      </c>
      <c r="B17" s="49"/>
      <c r="C17" s="49"/>
      <c r="D17" s="50"/>
      <c r="E17" s="51"/>
      <c r="F17" s="51"/>
      <c r="G17" s="52">
        <f>SUM(G14:G16)</f>
        <v>1289.1500000000001</v>
      </c>
      <c r="H17" s="49"/>
    </row>
    <row r="18" spans="1:8" s="27" customFormat="1">
      <c r="A18" s="59" t="s">
        <v>70</v>
      </c>
      <c r="B18" s="63"/>
      <c r="C18" s="63"/>
      <c r="D18" s="64"/>
      <c r="E18" s="65"/>
      <c r="F18" s="65"/>
      <c r="G18" s="66">
        <v>44342.65</v>
      </c>
      <c r="H18" s="63"/>
    </row>
    <row r="19" spans="1:8" s="28" customFormat="1">
      <c r="A19" s="20" t="s">
        <v>15</v>
      </c>
      <c r="B19" s="14" t="s">
        <v>105</v>
      </c>
      <c r="C19" s="33">
        <v>27</v>
      </c>
      <c r="D19" s="65">
        <v>705</v>
      </c>
      <c r="E19" s="22" t="s">
        <v>29</v>
      </c>
      <c r="F19" s="29">
        <v>2524524983</v>
      </c>
      <c r="G19" s="30">
        <v>2476.5100000000002</v>
      </c>
      <c r="H19" s="38" t="s">
        <v>30</v>
      </c>
    </row>
    <row r="20" spans="1:8" ht="13.5" thickBot="1">
      <c r="A20" s="6" t="s">
        <v>16</v>
      </c>
      <c r="B20" s="35"/>
      <c r="C20" s="35"/>
      <c r="D20" s="35"/>
      <c r="E20" s="36"/>
      <c r="F20" s="35"/>
      <c r="G20" s="37">
        <f>SUM(G18:G19)</f>
        <v>46819.16</v>
      </c>
      <c r="H20" s="55"/>
    </row>
    <row r="21" spans="1:8">
      <c r="A21" s="59" t="s">
        <v>71</v>
      </c>
      <c r="B21" s="33"/>
      <c r="C21" s="33"/>
      <c r="D21" s="33"/>
      <c r="E21" s="72"/>
      <c r="F21" s="33"/>
      <c r="G21" s="34">
        <v>4802.07</v>
      </c>
      <c r="H21" s="73"/>
    </row>
    <row r="22" spans="1:8">
      <c r="A22" s="20" t="s">
        <v>17</v>
      </c>
      <c r="B22" s="21" t="s">
        <v>105</v>
      </c>
      <c r="C22" s="29">
        <v>17</v>
      </c>
      <c r="D22" s="29">
        <v>691</v>
      </c>
      <c r="E22" s="22" t="s">
        <v>18</v>
      </c>
      <c r="F22" s="29">
        <v>111131</v>
      </c>
      <c r="G22" s="30">
        <v>264.35000000000002</v>
      </c>
      <c r="H22" s="22" t="s">
        <v>19</v>
      </c>
    </row>
    <row r="23" spans="1:8" ht="13.5" thickBot="1">
      <c r="A23" s="6" t="s">
        <v>20</v>
      </c>
      <c r="B23" s="35"/>
      <c r="C23" s="35"/>
      <c r="D23" s="35"/>
      <c r="E23" s="36"/>
      <c r="F23" s="35"/>
      <c r="G23" s="37">
        <f>SUM(G21:G22)</f>
        <v>5066.42</v>
      </c>
      <c r="H23" s="55"/>
    </row>
    <row r="24" spans="1:8">
      <c r="A24" s="59" t="s">
        <v>72</v>
      </c>
      <c r="B24" s="33"/>
      <c r="C24" s="33"/>
      <c r="D24" s="33"/>
      <c r="E24" s="72"/>
      <c r="F24" s="33"/>
      <c r="G24" s="34">
        <v>18165</v>
      </c>
      <c r="H24" s="73"/>
    </row>
    <row r="25" spans="1:8">
      <c r="A25" s="60" t="s">
        <v>46</v>
      </c>
      <c r="B25" s="21" t="s">
        <v>115</v>
      </c>
      <c r="C25" s="29">
        <v>24</v>
      </c>
      <c r="D25" s="29">
        <v>699</v>
      </c>
      <c r="E25" s="22" t="s">
        <v>116</v>
      </c>
      <c r="F25" s="21">
        <v>25023</v>
      </c>
      <c r="G25" s="30">
        <v>165</v>
      </c>
      <c r="H25" s="38" t="s">
        <v>117</v>
      </c>
    </row>
    <row r="26" spans="1:8">
      <c r="A26" s="74"/>
      <c r="B26" s="21" t="s">
        <v>105</v>
      </c>
      <c r="C26" s="32">
        <v>27</v>
      </c>
      <c r="D26" s="32">
        <v>720</v>
      </c>
      <c r="E26" s="39" t="s">
        <v>75</v>
      </c>
      <c r="F26" s="21" t="s">
        <v>119</v>
      </c>
      <c r="G26" s="41">
        <v>2500</v>
      </c>
      <c r="H26" s="38" t="s">
        <v>76</v>
      </c>
    </row>
    <row r="27" spans="1:8">
      <c r="A27" s="74"/>
      <c r="B27" s="80" t="s">
        <v>105</v>
      </c>
      <c r="C27" s="32">
        <v>30</v>
      </c>
      <c r="D27" s="32">
        <v>725</v>
      </c>
      <c r="E27" s="39" t="s">
        <v>75</v>
      </c>
      <c r="F27" s="21" t="s">
        <v>127</v>
      </c>
      <c r="G27" s="41">
        <v>2500</v>
      </c>
      <c r="H27" s="38" t="s">
        <v>76</v>
      </c>
    </row>
    <row r="28" spans="1:8" ht="13.5" thickBot="1">
      <c r="A28" s="6" t="s">
        <v>47</v>
      </c>
      <c r="B28" s="35"/>
      <c r="C28" s="35"/>
      <c r="D28" s="35"/>
      <c r="E28" s="36"/>
      <c r="F28" s="35"/>
      <c r="G28" s="37">
        <f>SUM(G24:G27)</f>
        <v>23330</v>
      </c>
      <c r="H28" s="55"/>
    </row>
    <row r="29" spans="1:8">
      <c r="A29" s="59" t="s">
        <v>73</v>
      </c>
      <c r="B29" s="33"/>
      <c r="C29" s="33"/>
      <c r="D29" s="33"/>
      <c r="E29" s="72"/>
      <c r="F29" s="33"/>
      <c r="G29" s="34">
        <v>7429.9</v>
      </c>
      <c r="H29" s="73"/>
    </row>
    <row r="30" spans="1:8">
      <c r="A30" s="20" t="s">
        <v>21</v>
      </c>
      <c r="B30" s="21" t="s">
        <v>105</v>
      </c>
      <c r="C30" s="29">
        <v>27</v>
      </c>
      <c r="D30" s="21">
        <v>707</v>
      </c>
      <c r="E30" s="22" t="s">
        <v>59</v>
      </c>
      <c r="F30" s="61">
        <v>44503681</v>
      </c>
      <c r="G30" s="30">
        <v>26</v>
      </c>
      <c r="H30" s="22" t="s">
        <v>60</v>
      </c>
    </row>
    <row r="31" spans="1:8">
      <c r="A31" s="20"/>
      <c r="B31" s="21" t="s">
        <v>105</v>
      </c>
      <c r="C31" s="29">
        <v>27</v>
      </c>
      <c r="D31" s="29">
        <v>708</v>
      </c>
      <c r="E31" s="22" t="s">
        <v>59</v>
      </c>
      <c r="F31" s="61">
        <v>44503681</v>
      </c>
      <c r="G31" s="30">
        <v>282.72000000000003</v>
      </c>
      <c r="H31" s="22" t="s">
        <v>28</v>
      </c>
    </row>
    <row r="32" spans="1:8">
      <c r="A32" s="20"/>
      <c r="B32" s="21" t="s">
        <v>105</v>
      </c>
      <c r="C32" s="29">
        <v>27</v>
      </c>
      <c r="D32" s="29">
        <v>709</v>
      </c>
      <c r="E32" s="22" t="s">
        <v>59</v>
      </c>
      <c r="F32" s="61">
        <v>44503681</v>
      </c>
      <c r="G32" s="30">
        <v>14.88</v>
      </c>
      <c r="H32" s="22" t="s">
        <v>42</v>
      </c>
    </row>
    <row r="33" spans="1:8">
      <c r="A33" s="20"/>
      <c r="B33" s="21" t="s">
        <v>105</v>
      </c>
      <c r="C33" s="29">
        <v>27</v>
      </c>
      <c r="D33" s="29">
        <v>710</v>
      </c>
      <c r="E33" s="40" t="s">
        <v>59</v>
      </c>
      <c r="F33" s="61">
        <v>44503681</v>
      </c>
      <c r="G33" s="30">
        <v>1.1399999999999999</v>
      </c>
      <c r="H33" s="22" t="s">
        <v>28</v>
      </c>
    </row>
    <row r="34" spans="1:8">
      <c r="A34" s="20"/>
      <c r="B34" s="21" t="s">
        <v>105</v>
      </c>
      <c r="C34" s="29">
        <v>27</v>
      </c>
      <c r="D34" s="29">
        <v>712</v>
      </c>
      <c r="E34" s="22" t="s">
        <v>61</v>
      </c>
      <c r="F34" s="61">
        <v>8453</v>
      </c>
      <c r="G34" s="30">
        <v>222</v>
      </c>
      <c r="H34" s="22" t="s">
        <v>95</v>
      </c>
    </row>
    <row r="35" spans="1:8">
      <c r="A35" s="87"/>
      <c r="B35" s="21" t="s">
        <v>105</v>
      </c>
      <c r="C35" s="32">
        <v>27</v>
      </c>
      <c r="D35" s="32">
        <v>713</v>
      </c>
      <c r="E35" s="39" t="s">
        <v>61</v>
      </c>
      <c r="F35" s="97">
        <v>10478</v>
      </c>
      <c r="G35" s="41">
        <v>1238</v>
      </c>
      <c r="H35" s="22" t="s">
        <v>95</v>
      </c>
    </row>
    <row r="36" spans="1:8" ht="13.5" thickBot="1">
      <c r="A36" s="6" t="s">
        <v>22</v>
      </c>
      <c r="B36" s="35"/>
      <c r="C36" s="35"/>
      <c r="D36" s="35"/>
      <c r="E36" s="36"/>
      <c r="F36" s="35"/>
      <c r="G36" s="37">
        <f>SUM(G29:G35)</f>
        <v>9214.64</v>
      </c>
      <c r="H36" s="55"/>
    </row>
    <row r="37" spans="1:8">
      <c r="A37" s="59" t="s">
        <v>74</v>
      </c>
      <c r="B37" s="33"/>
      <c r="C37" s="33"/>
      <c r="D37" s="33"/>
      <c r="E37" s="72"/>
      <c r="F37" s="33"/>
      <c r="G37" s="34">
        <v>52508.800000000003</v>
      </c>
      <c r="H37" s="73"/>
    </row>
    <row r="38" spans="1:8">
      <c r="A38" s="20" t="s">
        <v>23</v>
      </c>
      <c r="B38" s="21" t="s">
        <v>105</v>
      </c>
      <c r="C38" s="29">
        <v>17</v>
      </c>
      <c r="D38" s="29">
        <v>693</v>
      </c>
      <c r="E38" s="22" t="s">
        <v>43</v>
      </c>
      <c r="F38" s="21">
        <v>10071</v>
      </c>
      <c r="G38" s="30">
        <v>222.73</v>
      </c>
      <c r="H38" s="22" t="s">
        <v>45</v>
      </c>
    </row>
    <row r="39" spans="1:8">
      <c r="A39" s="20"/>
      <c r="B39" s="21" t="s">
        <v>105</v>
      </c>
      <c r="C39" s="29">
        <v>17</v>
      </c>
      <c r="D39" s="29">
        <v>694</v>
      </c>
      <c r="E39" s="22" t="s">
        <v>111</v>
      </c>
      <c r="F39" s="21" t="s">
        <v>112</v>
      </c>
      <c r="G39" s="30">
        <v>50</v>
      </c>
      <c r="H39" s="22" t="s">
        <v>98</v>
      </c>
    </row>
    <row r="40" spans="1:8">
      <c r="A40" s="20"/>
      <c r="B40" s="21" t="s">
        <v>105</v>
      </c>
      <c r="C40" s="29">
        <v>17</v>
      </c>
      <c r="D40" s="29">
        <v>695</v>
      </c>
      <c r="E40" s="22" t="s">
        <v>111</v>
      </c>
      <c r="F40" s="21" t="s">
        <v>113</v>
      </c>
      <c r="G40" s="30">
        <v>70</v>
      </c>
      <c r="H40" s="22" t="s">
        <v>114</v>
      </c>
    </row>
    <row r="41" spans="1:8">
      <c r="A41" s="20"/>
      <c r="B41" s="21" t="s">
        <v>105</v>
      </c>
      <c r="C41" s="29">
        <v>24</v>
      </c>
      <c r="D41" s="29">
        <v>703</v>
      </c>
      <c r="E41" s="40" t="s">
        <v>50</v>
      </c>
      <c r="F41" s="21">
        <v>6060017750</v>
      </c>
      <c r="G41" s="30">
        <v>30</v>
      </c>
      <c r="H41" s="22" t="s">
        <v>96</v>
      </c>
    </row>
    <row r="42" spans="1:8">
      <c r="A42" s="20"/>
      <c r="B42" s="21" t="s">
        <v>105</v>
      </c>
      <c r="C42" s="29">
        <v>24</v>
      </c>
      <c r="D42" s="29">
        <v>704</v>
      </c>
      <c r="E42" s="40" t="s">
        <v>50</v>
      </c>
      <c r="F42" s="21">
        <v>6060017750</v>
      </c>
      <c r="G42" s="30">
        <v>1.6</v>
      </c>
      <c r="H42" s="22" t="s">
        <v>97</v>
      </c>
    </row>
    <row r="43" spans="1:8">
      <c r="A43" s="20"/>
      <c r="B43" s="21" t="s">
        <v>105</v>
      </c>
      <c r="C43" s="29">
        <v>24</v>
      </c>
      <c r="D43" s="29">
        <v>698</v>
      </c>
      <c r="E43" s="40" t="s">
        <v>116</v>
      </c>
      <c r="F43" s="21">
        <v>25023</v>
      </c>
      <c r="G43" s="30">
        <v>40</v>
      </c>
      <c r="H43" s="22" t="s">
        <v>118</v>
      </c>
    </row>
    <row r="44" spans="1:8">
      <c r="A44" s="20"/>
      <c r="B44" s="21" t="s">
        <v>105</v>
      </c>
      <c r="C44" s="29">
        <v>27</v>
      </c>
      <c r="D44" s="29">
        <v>706</v>
      </c>
      <c r="E44" s="22" t="s">
        <v>44</v>
      </c>
      <c r="F44" s="21">
        <v>15321</v>
      </c>
      <c r="G44" s="30">
        <v>1190</v>
      </c>
      <c r="H44" s="22" t="s">
        <v>99</v>
      </c>
    </row>
    <row r="45" spans="1:8">
      <c r="A45" s="20"/>
      <c r="B45" s="21" t="s">
        <v>105</v>
      </c>
      <c r="C45" s="29">
        <v>27</v>
      </c>
      <c r="D45" s="29">
        <v>711</v>
      </c>
      <c r="E45" s="40" t="s">
        <v>93</v>
      </c>
      <c r="F45" s="29">
        <v>860</v>
      </c>
      <c r="G45" s="30">
        <v>2679</v>
      </c>
      <c r="H45" s="22" t="s">
        <v>83</v>
      </c>
    </row>
    <row r="46" spans="1:8">
      <c r="A46" s="20"/>
      <c r="B46" s="21" t="s">
        <v>105</v>
      </c>
      <c r="C46" s="29">
        <v>27</v>
      </c>
      <c r="D46" s="29">
        <v>714</v>
      </c>
      <c r="E46" s="22" t="s">
        <v>48</v>
      </c>
      <c r="F46" s="29">
        <v>22525569</v>
      </c>
      <c r="G46" s="62">
        <v>201.59</v>
      </c>
      <c r="H46" s="22" t="s">
        <v>51</v>
      </c>
    </row>
    <row r="47" spans="1:8">
      <c r="A47" s="20"/>
      <c r="B47" s="21" t="s">
        <v>105</v>
      </c>
      <c r="C47" s="29">
        <v>27</v>
      </c>
      <c r="D47" s="29">
        <v>715</v>
      </c>
      <c r="E47" s="22" t="s">
        <v>48</v>
      </c>
      <c r="F47" s="21">
        <v>22525794</v>
      </c>
      <c r="G47" s="62">
        <v>345.58</v>
      </c>
      <c r="H47" s="22" t="s">
        <v>49</v>
      </c>
    </row>
    <row r="48" spans="1:8">
      <c r="A48" s="20"/>
      <c r="B48" s="21" t="s">
        <v>105</v>
      </c>
      <c r="C48" s="29">
        <v>27</v>
      </c>
      <c r="D48" s="29">
        <v>716</v>
      </c>
      <c r="E48" s="40" t="s">
        <v>48</v>
      </c>
      <c r="F48" s="21">
        <v>22526354</v>
      </c>
      <c r="G48" s="62">
        <v>6375.45</v>
      </c>
      <c r="H48" s="22" t="s">
        <v>77</v>
      </c>
    </row>
    <row r="49" spans="1:228">
      <c r="A49" s="20"/>
      <c r="B49" s="21" t="s">
        <v>105</v>
      </c>
      <c r="C49" s="29">
        <v>27</v>
      </c>
      <c r="D49" s="29">
        <v>718</v>
      </c>
      <c r="E49" s="40" t="s">
        <v>120</v>
      </c>
      <c r="F49" s="21">
        <v>449</v>
      </c>
      <c r="G49" s="62">
        <v>400</v>
      </c>
      <c r="H49" s="22" t="s">
        <v>121</v>
      </c>
    </row>
    <row r="50" spans="1:228">
      <c r="A50" s="20"/>
      <c r="B50" s="21" t="s">
        <v>105</v>
      </c>
      <c r="C50" s="29">
        <v>27</v>
      </c>
      <c r="D50" s="29">
        <v>719</v>
      </c>
      <c r="E50" s="40" t="s">
        <v>120</v>
      </c>
      <c r="F50" s="21">
        <v>450</v>
      </c>
      <c r="G50" s="62">
        <v>480</v>
      </c>
      <c r="H50" s="22" t="s">
        <v>122</v>
      </c>
    </row>
    <row r="51" spans="1:228">
      <c r="A51" s="20"/>
      <c r="B51" s="21" t="s">
        <v>105</v>
      </c>
      <c r="C51" s="29">
        <v>27</v>
      </c>
      <c r="D51" s="29">
        <v>721</v>
      </c>
      <c r="E51" s="40" t="s">
        <v>123</v>
      </c>
      <c r="F51" s="29">
        <v>4648</v>
      </c>
      <c r="G51" s="30">
        <v>200</v>
      </c>
      <c r="H51" s="22" t="s">
        <v>128</v>
      </c>
    </row>
    <row r="52" spans="1:228">
      <c r="A52" s="20"/>
      <c r="B52" s="21" t="s">
        <v>105</v>
      </c>
      <c r="C52" s="29">
        <v>27</v>
      </c>
      <c r="D52" s="29">
        <v>722</v>
      </c>
      <c r="E52" s="40" t="s">
        <v>111</v>
      </c>
      <c r="F52" s="21" t="s">
        <v>124</v>
      </c>
      <c r="G52" s="62">
        <v>70</v>
      </c>
      <c r="H52" s="22" t="s">
        <v>114</v>
      </c>
    </row>
    <row r="53" spans="1:228" s="9" customFormat="1" ht="13.5" thickBot="1">
      <c r="A53" s="6" t="s">
        <v>24</v>
      </c>
      <c r="B53" s="35"/>
      <c r="C53" s="35"/>
      <c r="D53" s="35"/>
      <c r="E53" s="36"/>
      <c r="F53" s="35"/>
      <c r="G53" s="37">
        <f>SUM(G37:G52)</f>
        <v>64864.75</v>
      </c>
      <c r="H53" s="55"/>
      <c r="I53" s="11"/>
      <c r="J53" s="11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</row>
    <row r="54" spans="1:228" s="11" customFormat="1">
      <c r="A54" s="59" t="s">
        <v>90</v>
      </c>
      <c r="B54" s="33"/>
      <c r="C54" s="33"/>
      <c r="D54" s="33"/>
      <c r="E54" s="72"/>
      <c r="F54" s="33"/>
      <c r="G54" s="34">
        <v>869.11</v>
      </c>
      <c r="H54" s="73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</row>
    <row r="55" spans="1:228" s="11" customFormat="1">
      <c r="A55" s="20" t="s">
        <v>84</v>
      </c>
      <c r="B55" s="21"/>
      <c r="C55" s="29"/>
      <c r="D55" s="29"/>
      <c r="E55" s="22"/>
      <c r="F55" s="21"/>
      <c r="G55" s="62">
        <v>0</v>
      </c>
      <c r="H55" s="38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</row>
    <row r="56" spans="1:228" s="7" customFormat="1" ht="13.5" thickBot="1">
      <c r="A56" s="82" t="s">
        <v>85</v>
      </c>
      <c r="B56" s="49"/>
      <c r="C56" s="49"/>
      <c r="D56" s="49"/>
      <c r="E56" s="82"/>
      <c r="F56" s="49"/>
      <c r="G56" s="37">
        <f>SUM(G54:G55)</f>
        <v>869.11</v>
      </c>
      <c r="H56" s="83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  <c r="CX56" s="1"/>
      <c r="CY56" s="1"/>
      <c r="CZ56" s="1"/>
      <c r="DA56" s="1"/>
      <c r="DB56" s="1"/>
      <c r="DC56" s="1"/>
      <c r="DD56" s="1"/>
      <c r="DE56" s="1"/>
      <c r="DF56" s="1"/>
      <c r="DG56" s="1"/>
      <c r="DH56" s="1"/>
      <c r="DI56" s="1"/>
      <c r="DJ56" s="1"/>
      <c r="DK56" s="1"/>
      <c r="DL56" s="1"/>
      <c r="DM56" s="1"/>
      <c r="DN56" s="1"/>
      <c r="DO56" s="1"/>
      <c r="DP56" s="1"/>
      <c r="DQ56" s="1"/>
      <c r="DR56" s="1"/>
      <c r="DS56" s="1"/>
      <c r="DT56" s="1"/>
      <c r="DU56" s="1"/>
      <c r="DV56" s="1"/>
      <c r="DW56" s="1"/>
      <c r="DX56" s="1"/>
      <c r="DY56" s="1"/>
      <c r="DZ56" s="1"/>
      <c r="EA56" s="1"/>
      <c r="EB56" s="1"/>
      <c r="EC56" s="1"/>
      <c r="ED56" s="1"/>
      <c r="EE56" s="1"/>
      <c r="EF56" s="1"/>
      <c r="EG56" s="1"/>
      <c r="EH56" s="1"/>
      <c r="EI56" s="1"/>
      <c r="EJ56" s="1"/>
      <c r="EK56" s="1"/>
      <c r="EL56" s="1"/>
      <c r="EM56" s="1"/>
      <c r="EN56" s="1"/>
      <c r="EO56" s="1"/>
      <c r="EP56" s="1"/>
      <c r="EQ56" s="1"/>
      <c r="ER56" s="1"/>
      <c r="ES56" s="1"/>
      <c r="ET56" s="1"/>
      <c r="EU56" s="1"/>
      <c r="EV56" s="1"/>
      <c r="EW56" s="1"/>
      <c r="EX56" s="1"/>
      <c r="EY56" s="1"/>
      <c r="EZ56" s="1"/>
      <c r="FA56" s="1"/>
      <c r="FB56" s="1"/>
      <c r="FC56" s="1"/>
      <c r="FD56" s="1"/>
      <c r="FE56" s="1"/>
      <c r="FF56" s="1"/>
      <c r="FG56" s="1"/>
      <c r="FH56" s="1"/>
      <c r="FI56" s="1"/>
      <c r="FJ56" s="1"/>
      <c r="FK56" s="1"/>
      <c r="FL56" s="1"/>
      <c r="FM56" s="1"/>
      <c r="FN56" s="1"/>
      <c r="FO56" s="1"/>
      <c r="FP56" s="1"/>
      <c r="FQ56" s="1"/>
      <c r="FR56" s="1"/>
      <c r="FS56" s="1"/>
      <c r="FT56" s="1"/>
      <c r="FU56" s="1"/>
      <c r="FV56" s="1"/>
      <c r="FW56" s="1"/>
      <c r="FX56" s="1"/>
      <c r="FY56" s="1"/>
      <c r="FZ56" s="1"/>
      <c r="GA56" s="1"/>
      <c r="GB56" s="1"/>
      <c r="GC56" s="1"/>
      <c r="GD56" s="1"/>
      <c r="GE56" s="1"/>
      <c r="GF56" s="1"/>
      <c r="GG56" s="1"/>
      <c r="GH56" s="1"/>
      <c r="GI56" s="1"/>
      <c r="GJ56" s="1"/>
      <c r="GK56" s="1"/>
      <c r="GL56" s="1"/>
      <c r="GM56" s="1"/>
      <c r="GN56" s="1"/>
      <c r="GO56" s="1"/>
      <c r="GP56" s="1"/>
      <c r="GQ56" s="1"/>
      <c r="GR56" s="1"/>
      <c r="GS56" s="1"/>
      <c r="GT56" s="1"/>
      <c r="GU56" s="1"/>
      <c r="GV56" s="1"/>
      <c r="GW56" s="1"/>
      <c r="GX56" s="1"/>
      <c r="GY56" s="1"/>
      <c r="GZ56" s="1"/>
      <c r="HA56" s="1"/>
      <c r="HB56" s="1"/>
      <c r="HC56" s="1"/>
      <c r="HD56" s="1"/>
      <c r="HE56" s="1"/>
      <c r="HF56" s="1"/>
      <c r="HG56" s="1"/>
      <c r="HH56" s="1"/>
      <c r="HI56" s="1"/>
      <c r="HJ56" s="1"/>
      <c r="HK56" s="1"/>
      <c r="HL56" s="1"/>
      <c r="HM56" s="1"/>
      <c r="HN56" s="1"/>
      <c r="HO56" s="1"/>
      <c r="HP56" s="1"/>
      <c r="HQ56" s="1"/>
      <c r="HR56" s="1"/>
      <c r="HS56" s="1"/>
      <c r="HT56" s="1"/>
    </row>
    <row r="57" spans="1:228" s="7" customFormat="1">
      <c r="A57" s="59" t="s">
        <v>108</v>
      </c>
      <c r="B57" s="94"/>
      <c r="C57" s="94"/>
      <c r="D57" s="94"/>
      <c r="E57" s="93"/>
      <c r="F57" s="94"/>
      <c r="G57" s="95">
        <v>540</v>
      </c>
      <c r="H57" s="96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  <c r="CX57" s="1"/>
      <c r="CY57" s="1"/>
      <c r="CZ57" s="1"/>
      <c r="DA57" s="1"/>
      <c r="DB57" s="1"/>
      <c r="DC57" s="1"/>
      <c r="DD57" s="1"/>
      <c r="DE57" s="1"/>
      <c r="DF57" s="1"/>
      <c r="DG57" s="1"/>
      <c r="DH57" s="1"/>
      <c r="DI57" s="1"/>
      <c r="DJ57" s="1"/>
      <c r="DK57" s="1"/>
      <c r="DL57" s="1"/>
      <c r="DM57" s="1"/>
      <c r="DN57" s="1"/>
      <c r="DO57" s="1"/>
      <c r="DP57" s="1"/>
      <c r="DQ57" s="1"/>
      <c r="DR57" s="1"/>
      <c r="DS57" s="1"/>
      <c r="DT57" s="1"/>
      <c r="DU57" s="1"/>
      <c r="DV57" s="1"/>
      <c r="DW57" s="1"/>
      <c r="DX57" s="1"/>
      <c r="DY57" s="1"/>
      <c r="DZ57" s="1"/>
      <c r="EA57" s="1"/>
      <c r="EB57" s="1"/>
      <c r="EC57" s="1"/>
      <c r="ED57" s="1"/>
      <c r="EE57" s="1"/>
      <c r="EF57" s="1"/>
      <c r="EG57" s="1"/>
      <c r="EH57" s="1"/>
      <c r="EI57" s="1"/>
      <c r="EJ57" s="1"/>
      <c r="EK57" s="1"/>
      <c r="EL57" s="1"/>
      <c r="EM57" s="1"/>
      <c r="EN57" s="1"/>
      <c r="EO57" s="1"/>
      <c r="EP57" s="1"/>
      <c r="EQ57" s="1"/>
      <c r="ER57" s="1"/>
      <c r="ES57" s="1"/>
      <c r="ET57" s="1"/>
      <c r="EU57" s="1"/>
      <c r="EV57" s="1"/>
      <c r="EW57" s="1"/>
      <c r="EX57" s="1"/>
      <c r="EY57" s="1"/>
      <c r="EZ57" s="1"/>
      <c r="FA57" s="1"/>
      <c r="FB57" s="1"/>
      <c r="FC57" s="1"/>
      <c r="FD57" s="1"/>
      <c r="FE57" s="1"/>
      <c r="FF57" s="1"/>
      <c r="FG57" s="1"/>
      <c r="FH57" s="1"/>
      <c r="FI57" s="1"/>
      <c r="FJ57" s="1"/>
      <c r="FK57" s="1"/>
      <c r="FL57" s="1"/>
      <c r="FM57" s="1"/>
      <c r="FN57" s="1"/>
      <c r="FO57" s="1"/>
      <c r="FP57" s="1"/>
      <c r="FQ57" s="1"/>
      <c r="FR57" s="1"/>
      <c r="FS57" s="1"/>
      <c r="FT57" s="1"/>
      <c r="FU57" s="1"/>
      <c r="FV57" s="1"/>
      <c r="FW57" s="1"/>
      <c r="FX57" s="1"/>
      <c r="FY57" s="1"/>
      <c r="FZ57" s="1"/>
      <c r="GA57" s="1"/>
      <c r="GB57" s="1"/>
      <c r="GC57" s="1"/>
      <c r="GD57" s="1"/>
      <c r="GE57" s="1"/>
      <c r="GF57" s="1"/>
      <c r="GG57" s="1"/>
      <c r="GH57" s="1"/>
      <c r="GI57" s="1"/>
      <c r="GJ57" s="1"/>
      <c r="GK57" s="1"/>
      <c r="GL57" s="1"/>
      <c r="GM57" s="1"/>
      <c r="GN57" s="1"/>
      <c r="GO57" s="1"/>
      <c r="GP57" s="1"/>
      <c r="GQ57" s="1"/>
      <c r="GR57" s="1"/>
      <c r="GS57" s="1"/>
      <c r="GT57" s="1"/>
      <c r="GU57" s="1"/>
      <c r="GV57" s="1"/>
      <c r="GW57" s="1"/>
      <c r="GX57" s="1"/>
      <c r="GY57" s="1"/>
      <c r="GZ57" s="1"/>
      <c r="HA57" s="1"/>
      <c r="HB57" s="1"/>
      <c r="HC57" s="1"/>
      <c r="HD57" s="1"/>
      <c r="HE57" s="1"/>
      <c r="HF57" s="1"/>
      <c r="HG57" s="1"/>
      <c r="HH57" s="1"/>
      <c r="HI57" s="1"/>
      <c r="HJ57" s="1"/>
      <c r="HK57" s="1"/>
      <c r="HL57" s="1"/>
      <c r="HM57" s="1"/>
      <c r="HN57" s="1"/>
      <c r="HO57" s="1"/>
      <c r="HP57" s="1"/>
      <c r="HQ57" s="1"/>
      <c r="HR57" s="1"/>
      <c r="HS57" s="1"/>
      <c r="HT57" s="1"/>
    </row>
    <row r="58" spans="1:228" s="84" customFormat="1">
      <c r="A58" s="67">
        <v>20.11</v>
      </c>
      <c r="B58" s="33"/>
      <c r="C58" s="33"/>
      <c r="D58" s="33"/>
      <c r="E58" s="72"/>
      <c r="F58" s="33"/>
      <c r="G58" s="34">
        <v>0</v>
      </c>
      <c r="H58" s="73"/>
      <c r="K58" s="85"/>
      <c r="L58" s="85"/>
      <c r="M58" s="85"/>
      <c r="N58" s="85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5"/>
      <c r="FF58" s="85"/>
      <c r="FG58" s="85"/>
      <c r="FH58" s="85"/>
      <c r="FI58" s="85"/>
      <c r="FJ58" s="85"/>
      <c r="FK58" s="85"/>
      <c r="FL58" s="85"/>
      <c r="FM58" s="85"/>
      <c r="FN58" s="85"/>
      <c r="FO58" s="85"/>
      <c r="FP58" s="85"/>
      <c r="FQ58" s="85"/>
      <c r="FR58" s="85"/>
      <c r="FS58" s="85"/>
      <c r="FT58" s="85"/>
      <c r="FU58" s="85"/>
      <c r="FV58" s="85"/>
      <c r="FW58" s="85"/>
      <c r="FX58" s="85"/>
      <c r="FY58" s="85"/>
      <c r="FZ58" s="85"/>
      <c r="GA58" s="85"/>
      <c r="GB58" s="85"/>
      <c r="GC58" s="85"/>
      <c r="GD58" s="85"/>
      <c r="GE58" s="85"/>
      <c r="GF58" s="85"/>
      <c r="GG58" s="85"/>
      <c r="GH58" s="85"/>
      <c r="GI58" s="85"/>
      <c r="GJ58" s="85"/>
      <c r="GK58" s="85"/>
      <c r="GL58" s="85"/>
      <c r="GM58" s="85"/>
      <c r="GN58" s="85"/>
      <c r="GO58" s="85"/>
      <c r="GP58" s="85"/>
      <c r="GQ58" s="85"/>
      <c r="GR58" s="85"/>
      <c r="GS58" s="85"/>
      <c r="GT58" s="85"/>
      <c r="GU58" s="85"/>
      <c r="GV58" s="85"/>
      <c r="GW58" s="85"/>
      <c r="GX58" s="85"/>
      <c r="GY58" s="85"/>
      <c r="GZ58" s="85"/>
      <c r="HA58" s="85"/>
      <c r="HB58" s="85"/>
      <c r="HC58" s="85"/>
      <c r="HD58" s="85"/>
      <c r="HE58" s="85"/>
      <c r="HF58" s="85"/>
      <c r="HG58" s="85"/>
      <c r="HH58" s="85"/>
      <c r="HI58" s="85"/>
      <c r="HJ58" s="85"/>
      <c r="HK58" s="85"/>
      <c r="HL58" s="85"/>
      <c r="HM58" s="85"/>
      <c r="HN58" s="85"/>
      <c r="HO58" s="85"/>
      <c r="HP58" s="85"/>
      <c r="HQ58" s="85"/>
      <c r="HR58" s="85"/>
      <c r="HS58" s="85"/>
      <c r="HT58" s="85"/>
    </row>
    <row r="59" spans="1:228" s="7" customFormat="1" ht="13.5" thickBot="1">
      <c r="A59" s="82" t="s">
        <v>100</v>
      </c>
      <c r="B59" s="49"/>
      <c r="C59" s="49"/>
      <c r="D59" s="49"/>
      <c r="E59" s="82"/>
      <c r="F59" s="49"/>
      <c r="G59" s="37">
        <f>SUM(G57:G58)</f>
        <v>540</v>
      </c>
      <c r="H59" s="83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  <c r="HM59" s="1"/>
      <c r="HN59" s="1"/>
      <c r="HO59" s="1"/>
      <c r="HP59" s="1"/>
      <c r="HQ59" s="1"/>
      <c r="HR59" s="1"/>
      <c r="HS59" s="1"/>
      <c r="HT59" s="1"/>
    </row>
    <row r="60" spans="1:228" s="7" customFormat="1">
      <c r="A60" s="59" t="s">
        <v>91</v>
      </c>
      <c r="B60" s="63"/>
      <c r="C60" s="63"/>
      <c r="D60" s="63"/>
      <c r="E60" s="81"/>
      <c r="F60" s="63"/>
      <c r="G60" s="34">
        <v>8100</v>
      </c>
      <c r="H60" s="88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  <c r="HM60" s="1"/>
      <c r="HN60" s="1"/>
      <c r="HO60" s="1"/>
      <c r="HP60" s="1"/>
      <c r="HQ60" s="1"/>
      <c r="HR60" s="1"/>
      <c r="HS60" s="1"/>
      <c r="HT60" s="1"/>
    </row>
    <row r="61" spans="1:228" s="84" customFormat="1">
      <c r="A61" s="53">
        <v>20.25</v>
      </c>
      <c r="B61" s="21" t="s">
        <v>105</v>
      </c>
      <c r="C61" s="29">
        <v>30</v>
      </c>
      <c r="D61" s="29">
        <v>726</v>
      </c>
      <c r="E61" s="22" t="s">
        <v>101</v>
      </c>
      <c r="F61" s="21" t="s">
        <v>125</v>
      </c>
      <c r="G61" s="30">
        <v>7091.37</v>
      </c>
      <c r="H61" s="38" t="s">
        <v>102</v>
      </c>
      <c r="K61" s="85"/>
      <c r="L61" s="85"/>
      <c r="M61" s="85"/>
      <c r="N61" s="85"/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85"/>
      <c r="FG61" s="85"/>
      <c r="FH61" s="85"/>
      <c r="FI61" s="85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85"/>
      <c r="FU61" s="85"/>
      <c r="FV61" s="85"/>
      <c r="FW61" s="85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85"/>
      <c r="GI61" s="85"/>
      <c r="GJ61" s="85"/>
      <c r="GK61" s="85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85"/>
      <c r="GW61" s="85"/>
      <c r="GX61" s="85"/>
      <c r="GY61" s="85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85"/>
      <c r="HK61" s="85"/>
      <c r="HL61" s="85"/>
      <c r="HM61" s="85"/>
      <c r="HN61" s="85"/>
      <c r="HO61" s="85"/>
      <c r="HP61" s="85"/>
      <c r="HQ61" s="85"/>
      <c r="HR61" s="85"/>
      <c r="HS61" s="85"/>
      <c r="HT61" s="85"/>
    </row>
    <row r="62" spans="1:228" s="7" customFormat="1" ht="13.5" thickBot="1">
      <c r="A62" s="82" t="s">
        <v>86</v>
      </c>
      <c r="B62" s="49"/>
      <c r="C62" s="49"/>
      <c r="D62" s="49"/>
      <c r="E62" s="82"/>
      <c r="F62" s="49"/>
      <c r="G62" s="37">
        <f>SUM(G60:G61)</f>
        <v>15191.369999999999</v>
      </c>
      <c r="H62" s="83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  <c r="HM62" s="1"/>
      <c r="HN62" s="1"/>
      <c r="HO62" s="1"/>
      <c r="HP62" s="1"/>
      <c r="HQ62" s="1"/>
      <c r="HR62" s="1"/>
      <c r="HS62" s="1"/>
      <c r="HT62" s="1"/>
    </row>
    <row r="63" spans="1:228" s="11" customFormat="1">
      <c r="A63" s="13" t="s">
        <v>82</v>
      </c>
      <c r="B63" s="33"/>
      <c r="C63" s="33"/>
      <c r="D63" s="33"/>
      <c r="E63" s="72"/>
      <c r="F63" s="33"/>
      <c r="G63" s="34">
        <v>2064.48</v>
      </c>
      <c r="H63" s="7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</row>
    <row r="64" spans="1:228" s="11" customFormat="1">
      <c r="A64" s="22" t="s">
        <v>78</v>
      </c>
      <c r="B64" s="21"/>
      <c r="C64" s="29"/>
      <c r="D64" s="29"/>
      <c r="E64" s="22"/>
      <c r="F64" s="29"/>
      <c r="G64" s="30">
        <v>0</v>
      </c>
      <c r="H64" s="38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</row>
    <row r="65" spans="1:228" s="11" customFormat="1" ht="13.5" thickBot="1">
      <c r="A65" s="6" t="s">
        <v>79</v>
      </c>
      <c r="B65" s="35"/>
      <c r="C65" s="35"/>
      <c r="D65" s="35"/>
      <c r="E65" s="36"/>
      <c r="F65" s="35"/>
      <c r="G65" s="37">
        <f>SUM(G63:G64)</f>
        <v>2064.48</v>
      </c>
      <c r="H65" s="5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</row>
    <row r="66" spans="1:228" s="7" customFormat="1" ht="13.5" thickBot="1">
      <c r="A66" s="16" t="s">
        <v>107</v>
      </c>
      <c r="B66" s="24"/>
      <c r="C66" s="24"/>
      <c r="D66" s="24"/>
      <c r="E66" s="25"/>
      <c r="F66" s="24"/>
      <c r="G66" s="18">
        <f>G13+G17+G20+G23+G28+G36+G53+G56+G59+G62+G65</f>
        <v>183854.37</v>
      </c>
      <c r="H66" s="25"/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U66" s="23"/>
      <c r="AV66" s="23"/>
      <c r="AW66" s="23"/>
      <c r="AX66" s="23"/>
      <c r="AY66" s="23"/>
      <c r="AZ66" s="23"/>
      <c r="BA66" s="23"/>
      <c r="BB66" s="23"/>
      <c r="BC66" s="23"/>
      <c r="BD66" s="23"/>
      <c r="BE66" s="23"/>
      <c r="BF66" s="23"/>
      <c r="BG66" s="23"/>
      <c r="BH66" s="23"/>
      <c r="BI66" s="23"/>
      <c r="BJ66" s="23"/>
      <c r="BK66" s="23"/>
      <c r="BL66" s="23"/>
      <c r="BM66" s="23"/>
      <c r="BN66" s="23"/>
      <c r="BO66" s="23"/>
      <c r="BP66" s="23"/>
      <c r="BQ66" s="23"/>
      <c r="BR66" s="23"/>
      <c r="BS66" s="23"/>
      <c r="BT66" s="23"/>
      <c r="BU66" s="23"/>
      <c r="BV66" s="23"/>
      <c r="BW66" s="23"/>
      <c r="BX66" s="23"/>
      <c r="BY66" s="23"/>
      <c r="BZ66" s="23"/>
      <c r="CA66" s="23"/>
      <c r="CB66" s="23"/>
      <c r="CC66" s="23"/>
      <c r="CD66" s="23"/>
      <c r="CE66" s="23"/>
      <c r="CF66" s="23"/>
      <c r="CG66" s="23"/>
      <c r="CH66" s="23"/>
      <c r="CI66" s="23"/>
      <c r="CJ66" s="23"/>
      <c r="CK66" s="23"/>
      <c r="CL66" s="23"/>
      <c r="CM66" s="23"/>
      <c r="CN66" s="23"/>
      <c r="CO66" s="23"/>
      <c r="CP66" s="23"/>
      <c r="CQ66" s="23"/>
      <c r="CR66" s="23"/>
      <c r="CS66" s="23"/>
      <c r="CT66" s="23"/>
      <c r="CU66" s="23"/>
      <c r="CV66" s="23"/>
      <c r="CW66" s="23"/>
      <c r="CX66" s="23"/>
      <c r="CY66" s="23"/>
      <c r="CZ66" s="23"/>
      <c r="DA66" s="23"/>
      <c r="DB66" s="23"/>
      <c r="DC66" s="23"/>
      <c r="DD66" s="23"/>
      <c r="DE66" s="23"/>
      <c r="DF66" s="23"/>
      <c r="DG66" s="23"/>
      <c r="DH66" s="23"/>
      <c r="DI66" s="23"/>
      <c r="DJ66" s="23"/>
      <c r="DK66" s="23"/>
      <c r="DL66" s="23"/>
      <c r="DM66" s="23"/>
      <c r="DN66" s="23"/>
      <c r="DO66" s="23"/>
      <c r="DP66" s="23"/>
      <c r="DQ66" s="23"/>
      <c r="DR66" s="23"/>
      <c r="DS66" s="23"/>
      <c r="DT66" s="23"/>
      <c r="DU66" s="23"/>
      <c r="DV66" s="23"/>
      <c r="DW66" s="23"/>
      <c r="DX66" s="23"/>
      <c r="DY66" s="23"/>
      <c r="DZ66" s="23"/>
      <c r="EA66" s="23"/>
      <c r="EB66" s="23"/>
      <c r="EC66" s="23"/>
      <c r="ED66" s="23"/>
      <c r="EE66" s="23"/>
      <c r="EF66" s="23"/>
      <c r="EG66" s="23"/>
      <c r="EH66" s="23"/>
      <c r="EI66" s="23"/>
      <c r="EJ66" s="23"/>
      <c r="EK66" s="23"/>
      <c r="EL66" s="23"/>
      <c r="EM66" s="23"/>
      <c r="EN66" s="23"/>
      <c r="EO66" s="23"/>
      <c r="EP66" s="23"/>
      <c r="EQ66" s="23"/>
      <c r="ER66" s="23"/>
      <c r="ES66" s="23"/>
      <c r="ET66" s="23"/>
      <c r="EU66" s="23"/>
      <c r="EV66" s="23"/>
      <c r="EW66" s="23"/>
      <c r="EX66" s="23"/>
      <c r="EY66" s="23"/>
      <c r="EZ66" s="23"/>
      <c r="FA66" s="23"/>
      <c r="FB66" s="23"/>
      <c r="FC66" s="23"/>
      <c r="FD66" s="23"/>
      <c r="FE66" s="23"/>
      <c r="FF66" s="23"/>
      <c r="FG66" s="23"/>
      <c r="FH66" s="23"/>
      <c r="FI66" s="23"/>
      <c r="FJ66" s="23"/>
      <c r="FK66" s="23"/>
      <c r="FL66" s="23"/>
      <c r="FM66" s="23"/>
      <c r="FN66" s="23"/>
      <c r="FO66" s="23"/>
      <c r="FP66" s="23"/>
      <c r="FQ66" s="23"/>
      <c r="FR66" s="23"/>
      <c r="FS66" s="23"/>
      <c r="FT66" s="23"/>
      <c r="FU66" s="23"/>
      <c r="FV66" s="23"/>
      <c r="FW66" s="23"/>
      <c r="FX66" s="23"/>
      <c r="FY66" s="23"/>
      <c r="FZ66" s="23"/>
      <c r="GA66" s="23"/>
      <c r="GB66" s="23"/>
      <c r="GC66" s="23"/>
      <c r="GD66" s="23"/>
      <c r="GE66" s="23"/>
      <c r="GF66" s="23"/>
      <c r="GG66" s="23"/>
      <c r="GH66" s="23"/>
      <c r="GI66" s="23"/>
      <c r="GJ66" s="23"/>
      <c r="GK66" s="23"/>
      <c r="GL66" s="23"/>
      <c r="GM66" s="23"/>
      <c r="GN66" s="23"/>
      <c r="GO66" s="23"/>
      <c r="GP66" s="23"/>
      <c r="GQ66" s="23"/>
      <c r="GR66" s="23"/>
      <c r="GS66" s="23"/>
      <c r="GT66" s="23"/>
      <c r="GU66" s="23"/>
      <c r="GV66" s="23"/>
      <c r="GW66" s="23"/>
      <c r="GX66" s="23"/>
      <c r="GY66" s="23"/>
      <c r="GZ66" s="23"/>
      <c r="HA66" s="23"/>
      <c r="HB66" s="23"/>
      <c r="HC66" s="23"/>
      <c r="HD66" s="23"/>
      <c r="HE66" s="23"/>
      <c r="HF66" s="23"/>
      <c r="HG66" s="23"/>
      <c r="HH66" s="23"/>
      <c r="HI66" s="23"/>
      <c r="HJ66" s="23"/>
      <c r="HK66" s="23"/>
      <c r="HL66" s="23"/>
      <c r="HM66" s="23"/>
      <c r="HN66" s="23"/>
      <c r="HO66" s="23"/>
      <c r="HP66" s="23"/>
      <c r="HQ66" s="23"/>
      <c r="HR66" s="23"/>
      <c r="HS66" s="23"/>
      <c r="HT66" s="23"/>
    </row>
    <row r="67" spans="1:228"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  <c r="BL67" s="7"/>
      <c r="BM67" s="7"/>
      <c r="BN67" s="7"/>
      <c r="BO67" s="7"/>
      <c r="BP67" s="7"/>
      <c r="BQ67" s="7"/>
      <c r="BR67" s="7"/>
      <c r="BS67" s="7"/>
      <c r="BT67" s="7"/>
      <c r="BU67" s="7"/>
      <c r="BV67" s="7"/>
      <c r="BW67" s="7"/>
      <c r="BX67" s="7"/>
      <c r="BY67" s="7"/>
      <c r="BZ67" s="7"/>
      <c r="CA67" s="7"/>
      <c r="CB67" s="7"/>
      <c r="CC67" s="7"/>
      <c r="CD67" s="7"/>
      <c r="CE67" s="7"/>
      <c r="CF67" s="7"/>
      <c r="CG67" s="7"/>
      <c r="CH67" s="7"/>
      <c r="CI67" s="7"/>
      <c r="CJ67" s="7"/>
      <c r="CK67" s="7"/>
      <c r="CL67" s="7"/>
      <c r="CM67" s="7"/>
      <c r="CN67" s="7"/>
      <c r="CO67" s="7"/>
      <c r="CP67" s="7"/>
      <c r="CQ67" s="7"/>
      <c r="CR67" s="7"/>
      <c r="CS67" s="7"/>
      <c r="CT67" s="7"/>
      <c r="CU67" s="7"/>
      <c r="CV67" s="7"/>
      <c r="CW67" s="7"/>
      <c r="CX67" s="7"/>
      <c r="CY67" s="7"/>
      <c r="CZ67" s="7"/>
      <c r="DA67" s="7"/>
      <c r="DB67" s="7"/>
      <c r="DC67" s="7"/>
      <c r="DD67" s="7"/>
      <c r="DE67" s="7"/>
      <c r="DF67" s="7"/>
      <c r="DG67" s="7"/>
      <c r="DH67" s="7"/>
      <c r="DI67" s="7"/>
      <c r="DJ67" s="7"/>
      <c r="DK67" s="7"/>
      <c r="DL67" s="7"/>
      <c r="DM67" s="7"/>
      <c r="DN67" s="7"/>
      <c r="DO67" s="7"/>
      <c r="DP67" s="7"/>
      <c r="DQ67" s="7"/>
      <c r="DR67" s="7"/>
      <c r="DS67" s="7"/>
      <c r="DT67" s="7"/>
      <c r="DU67" s="7"/>
      <c r="DV67" s="7"/>
      <c r="DW67" s="7"/>
      <c r="DX67" s="7"/>
      <c r="DY67" s="7"/>
      <c r="DZ67" s="7"/>
      <c r="EA67" s="7"/>
      <c r="EB67" s="7"/>
      <c r="EC67" s="7"/>
      <c r="ED67" s="7"/>
      <c r="EE67" s="7"/>
      <c r="EF67" s="7"/>
      <c r="EG67" s="7"/>
      <c r="EH67" s="7"/>
      <c r="EI67" s="7"/>
      <c r="EJ67" s="7"/>
      <c r="EK67" s="7"/>
      <c r="EL67" s="7"/>
      <c r="EM67" s="7"/>
      <c r="EN67" s="7"/>
      <c r="EO67" s="7"/>
      <c r="EP67" s="7"/>
      <c r="EQ67" s="7"/>
      <c r="ER67" s="7"/>
      <c r="ES67" s="7"/>
      <c r="ET67" s="7"/>
      <c r="EU67" s="7"/>
      <c r="EV67" s="7"/>
      <c r="EW67" s="7"/>
      <c r="EX67" s="7"/>
      <c r="EY67" s="7"/>
      <c r="EZ67" s="7"/>
      <c r="FA67" s="7"/>
      <c r="FB67" s="7"/>
      <c r="FC67" s="7"/>
      <c r="FD67" s="7"/>
      <c r="FE67" s="7"/>
      <c r="FF67" s="7"/>
      <c r="FG67" s="7"/>
      <c r="FH67" s="7"/>
      <c r="FI67" s="7"/>
      <c r="FJ67" s="7"/>
      <c r="FK67" s="7"/>
      <c r="FL67" s="7"/>
      <c r="FM67" s="7"/>
      <c r="FN67" s="7"/>
      <c r="FO67" s="7"/>
      <c r="FP67" s="7"/>
      <c r="FQ67" s="7"/>
      <c r="FR67" s="7"/>
      <c r="FS67" s="7"/>
      <c r="FT67" s="7"/>
      <c r="FU67" s="7"/>
      <c r="FV67" s="7"/>
      <c r="FW67" s="7"/>
      <c r="FX67" s="7"/>
      <c r="FY67" s="7"/>
      <c r="FZ67" s="7"/>
      <c r="GA67" s="7"/>
      <c r="GB67" s="7"/>
      <c r="GC67" s="7"/>
      <c r="GD67" s="7"/>
      <c r="GE67" s="7"/>
      <c r="GF67" s="7"/>
      <c r="GG67" s="7"/>
      <c r="GH67" s="7"/>
      <c r="GI67" s="7"/>
      <c r="GJ67" s="7"/>
      <c r="GK67" s="7"/>
      <c r="GL67" s="7"/>
      <c r="GM67" s="7"/>
      <c r="GN67" s="7"/>
      <c r="GO67" s="7"/>
      <c r="GP67" s="7"/>
      <c r="GQ67" s="7"/>
      <c r="GR67" s="7"/>
      <c r="GS67" s="7"/>
      <c r="GT67" s="7"/>
      <c r="GU67" s="7"/>
      <c r="GV67" s="7"/>
      <c r="GW67" s="7"/>
      <c r="GX67" s="7"/>
      <c r="GY67" s="7"/>
      <c r="GZ67" s="7"/>
      <c r="HA67" s="7"/>
      <c r="HB67" s="7"/>
      <c r="HC67" s="7"/>
      <c r="HD67" s="7"/>
      <c r="HE67" s="7"/>
      <c r="HF67" s="7"/>
      <c r="HG67" s="7"/>
      <c r="HH67" s="7"/>
      <c r="HI67" s="7"/>
      <c r="HJ67" s="7"/>
      <c r="HK67" s="7"/>
      <c r="HL67" s="7"/>
      <c r="HM67" s="7"/>
      <c r="HN67" s="7"/>
      <c r="HO67" s="7"/>
      <c r="HP67" s="7"/>
      <c r="HQ67" s="7"/>
      <c r="HR67" s="7"/>
      <c r="HS67" s="7"/>
      <c r="HT67" s="7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1</vt:i4>
      </vt:variant>
    </vt:vector>
  </HeadingPairs>
  <TitlesOfParts>
    <vt:vector size="3" baseType="lpstr">
      <vt:lpstr>personal</vt:lpstr>
      <vt:lpstr>materiale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olimpia.moinescu</cp:lastModifiedBy>
  <cp:lastPrinted>2021-03-02T10:11:18Z</cp:lastPrinted>
  <dcterms:created xsi:type="dcterms:W3CDTF">2016-01-19T13:06:09Z</dcterms:created>
  <dcterms:modified xsi:type="dcterms:W3CDTF">2025-09-03T12:46:41Z</dcterms:modified>
</cp:coreProperties>
</file>