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65" i="2"/>
  <c r="G61"/>
  <c r="G59"/>
  <c r="G17"/>
  <c r="G64"/>
  <c r="G55"/>
  <c r="D20" i="1"/>
  <c r="G40" i="2"/>
  <c r="G32"/>
  <c r="G28"/>
  <c r="G25"/>
  <c r="G20"/>
  <c r="D29" i="1"/>
  <c r="D26"/>
  <c r="D23"/>
  <c r="D17"/>
  <c r="D14"/>
  <c r="D11"/>
  <c r="D30" l="1"/>
</calcChain>
</file>

<file path=xl/sharedStrings.xml><?xml version="1.0" encoding="utf-8"?>
<sst xmlns="http://schemas.openxmlformats.org/spreadsheetml/2006/main" count="213" uniqueCount="133">
  <si>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</si>
  <si>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</si>
  <si>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</si>
  <si>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</si>
  <si>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</si>
  <si>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</si>
  <si>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</si>
  <si>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</si>
  <si>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</si>
  <si>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</si>
  <si>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</si>
  <si>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</si>
  <si>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</si>
  <si>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</si>
  <si>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</si>
  <si>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</si>
  <si>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</si>
  <si>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</si>
  <si>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</si>
  <si>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</si>
  <si>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</si>
  <si>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</si>
  <si>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</si>
  <si>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</si>
  <si>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</si>
  <si>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</si>
  <si>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</si>
  <si>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</si>
  <si>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</si>
  <si>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</si>
  <si>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</si>
  <si>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</si>
  <si>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</si>
  <si>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</si>
  <si>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</si>
  <si>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</si>
  <si>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</si>
  <si>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</si>
  <si>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</si>
  <si>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</si>
  <si>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</si>
  <si>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</si>
  <si>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</si>
  <si>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</si>
  <si>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</si>
  <si>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chelt.comune gaze naturale</t>
  </si>
  <si>
    <t>SOBIS SOLUTIONS SRL SIBIU</t>
  </si>
  <si>
    <t>asistenta tehnica soft</t>
  </si>
  <si>
    <t>chelt.comune paza</t>
  </si>
  <si>
    <t>ENGIE SA</t>
  </si>
  <si>
    <t>consum gaze naturale</t>
  </si>
  <si>
    <t>20.01.05</t>
  </si>
  <si>
    <t>Total 20.01.05</t>
  </si>
  <si>
    <t>ROMANIAN SECURITY SYSTEMS SRL</t>
  </si>
  <si>
    <t>monitorizare</t>
  </si>
  <si>
    <t>BANCA TRANSILVANIA</t>
  </si>
  <si>
    <t>serv.incas.POS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</si>
  <si>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</si>
  <si>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</si>
  <si>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</si>
  <si>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</si>
  <si>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</si>
  <si>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</si>
  <si>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</si>
  <si>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</si>
  <si>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</si>
  <si>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</si>
  <si>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</si>
  <si>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</si>
  <si>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</si>
  <si>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</si>
  <si>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</si>
  <si>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</si>
  <si>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</si>
  <si>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</si>
  <si>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</si>
  <si>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</si>
  <si>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</si>
  <si>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</si>
  <si>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</si>
  <si>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</si>
  <si>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CEDAROM TRADE SRL</t>
  </si>
  <si>
    <t>cv rechizite</t>
  </si>
  <si>
    <t>SPECTRUM SRL BRAILA</t>
  </si>
  <si>
    <t>ROMPETROL SRL</t>
  </si>
  <si>
    <t>bonuri valorice carb.</t>
  </si>
  <si>
    <t>serv.postale</t>
  </si>
  <si>
    <t>cv paza</t>
  </si>
  <si>
    <t>20.30.03</t>
  </si>
  <si>
    <t>ASIROM VIG</t>
  </si>
  <si>
    <t>asig.auto RCA</t>
  </si>
  <si>
    <t>Total 20.30.03</t>
  </si>
  <si>
    <t>perioada: 01.03 - 31.03.2025</t>
  </si>
  <si>
    <t>Total martie 2025</t>
  </si>
  <si>
    <t>martie</t>
  </si>
  <si>
    <t>10.01.13</t>
  </si>
  <si>
    <t>Total 10.01.13</t>
  </si>
  <si>
    <t>diurna deplasare</t>
  </si>
  <si>
    <t>.</t>
  </si>
  <si>
    <t>perioada: 01.03.- 31.03.2025</t>
  </si>
  <si>
    <t>Subtotal 20.30.03</t>
  </si>
  <si>
    <t>EDMUND MEDIA SERV SRL</t>
  </si>
  <si>
    <t>ECOCART PRINTING SRL BALS</t>
  </si>
  <si>
    <t>imprimate tipizate</t>
  </si>
  <si>
    <t>fc.prof.146</t>
  </si>
  <si>
    <t>fc.prof.178</t>
  </si>
  <si>
    <t>NC 10</t>
  </si>
  <si>
    <t>recuperare ch.tel.mobil</t>
  </si>
  <si>
    <t>BOSOI MARIAN</t>
  </si>
  <si>
    <t>BF 2</t>
  </si>
  <si>
    <t>serv.vulcanizare</t>
  </si>
  <si>
    <t>BF 10</t>
  </si>
  <si>
    <t>spalat auto</t>
  </si>
  <si>
    <t>BF 3</t>
  </si>
  <si>
    <t>DOSTRAP CLEAN SRL</t>
  </si>
  <si>
    <t>serv.curatenie</t>
  </si>
  <si>
    <t>REI PRODIMEX SRL</t>
  </si>
  <si>
    <t>cv rep.usa</t>
  </si>
  <si>
    <t>PFA BOCA IONEL</t>
  </si>
  <si>
    <t>instr.pers.sit.urgenta</t>
  </si>
  <si>
    <t>20.06.01</t>
  </si>
  <si>
    <t>ARHIRE LIVIU</t>
  </si>
  <si>
    <t>dec.210</t>
  </si>
  <si>
    <t>chelt.deplasare</t>
  </si>
  <si>
    <t>OLTEANU NICU LUCIAN</t>
  </si>
  <si>
    <t>dec.211</t>
  </si>
  <si>
    <t>MOGOS CATALIN</t>
  </si>
  <si>
    <t>dec.235</t>
  </si>
  <si>
    <t>Total 20.06.01</t>
  </si>
  <si>
    <t>ZAINEA LILIANA</t>
  </si>
  <si>
    <t>dec.6797</t>
  </si>
  <si>
    <t>chelt.judiciare</t>
  </si>
  <si>
    <t>Total 20.25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</si>
</sst>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100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3" xfId="0" applyNumberFormat="1" applyBorder="1"/>
    <xf numFmtId="0" fontId="0" fillId="0" borderId="17" xfId="0" applyBorder="1"/>
    <xf numFmtId="0" fontId="0" fillId="0" borderId="17" xfId="0" applyFont="1" applyBorder="1" applyAlignment="1">
      <alignment horizontal="center"/>
    </xf>
    <xf numFmtId="3" fontId="0" fillId="0" borderId="15" xfId="0" applyNumberFormat="1" applyBorder="1"/>
    <xf numFmtId="0" fontId="0" fillId="0" borderId="18" xfId="0" applyBorder="1"/>
    <xf numFmtId="0" fontId="0" fillId="0" borderId="15" xfId="0" applyFill="1" applyBorder="1"/>
    <xf numFmtId="2" fontId="0" fillId="0" borderId="18" xfId="0" applyNumberFormat="1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3" xfId="0" applyFont="1" applyBorder="1" applyAlignment="1">
      <alignment horizontal="center"/>
    </xf>
    <xf numFmtId="165" fontId="0" fillId="0" borderId="17" xfId="0" applyNumberFormat="1" applyFont="1" applyBorder="1"/>
    <xf numFmtId="3" fontId="0" fillId="0" borderId="17" xfId="0" applyNumberFormat="1" applyFont="1" applyBorder="1"/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20" xfId="0" applyFont="1" applyBorder="1" applyAlignment="1">
      <alignment horizontal="center" wrapText="1"/>
    </xf>
    <xf numFmtId="2" fontId="5" fillId="0" borderId="24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2" fontId="0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5" fillId="0" borderId="18" xfId="0" applyNumberFormat="1" applyFont="1" applyBorder="1" applyAlignment="1">
      <alignment horizontal="left"/>
    </xf>
    <xf numFmtId="165" fontId="0" fillId="0" borderId="15" xfId="0" applyNumberFormat="1" applyBorder="1"/>
    <xf numFmtId="0" fontId="0" fillId="0" borderId="26" xfId="0" applyBorder="1" applyAlignment="1">
      <alignment horizontal="center"/>
    </xf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8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5" fillId="0" borderId="2" xfId="0" applyFont="1" applyBorder="1"/>
    <xf numFmtId="2" fontId="5" fillId="0" borderId="2" xfId="0" applyNumberFormat="1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tabSelected="1" workbookViewId="0">
      <selection activeCell="D35" sqref="D35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92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7" t="s">
        <v>4</v>
      </c>
      <c r="B8" s="48" t="s">
        <v>0</v>
      </c>
      <c r="C8" s="48" t="s">
        <v>1</v>
      </c>
      <c r="D8" s="48" t="s">
        <v>2</v>
      </c>
      <c r="E8" s="59" t="s">
        <v>3</v>
      </c>
    </row>
    <row r="9" spans="1:6" s="3" customFormat="1">
      <c r="A9" s="56" t="s">
        <v>68</v>
      </c>
      <c r="B9" s="49"/>
      <c r="C9" s="49"/>
      <c r="D9" s="51">
        <v>756482</v>
      </c>
      <c r="E9" s="49"/>
    </row>
    <row r="10" spans="1:6">
      <c r="A10" s="62" t="s">
        <v>5</v>
      </c>
      <c r="B10" s="21" t="s">
        <v>94</v>
      </c>
      <c r="C10" s="21">
        <v>13</v>
      </c>
      <c r="D10" s="31">
        <v>333717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1090199</v>
      </c>
      <c r="E11" s="6"/>
    </row>
    <row r="12" spans="1:6">
      <c r="A12" s="64" t="s">
        <v>69</v>
      </c>
      <c r="B12" s="14"/>
      <c r="C12" s="14"/>
      <c r="D12" s="15">
        <v>66794</v>
      </c>
      <c r="E12" s="13"/>
    </row>
    <row r="13" spans="1:6">
      <c r="A13" s="22" t="s">
        <v>37</v>
      </c>
      <c r="B13" s="21" t="s">
        <v>94</v>
      </c>
      <c r="C13" s="21">
        <v>13</v>
      </c>
      <c r="D13" s="31">
        <v>29314</v>
      </c>
      <c r="E13" s="22" t="s">
        <v>39</v>
      </c>
    </row>
    <row r="14" spans="1:6" ht="13.5" thickBot="1">
      <c r="A14" s="6" t="s">
        <v>38</v>
      </c>
      <c r="B14" s="8"/>
      <c r="C14" s="8"/>
      <c r="D14" s="12">
        <f>SUM(D12:D13)</f>
        <v>96108</v>
      </c>
      <c r="E14" s="6"/>
    </row>
    <row r="15" spans="1:6">
      <c r="A15" s="64" t="s">
        <v>70</v>
      </c>
      <c r="B15" s="14"/>
      <c r="C15" s="14"/>
      <c r="D15" s="15">
        <v>60830</v>
      </c>
      <c r="E15" s="13"/>
    </row>
    <row r="16" spans="1:6">
      <c r="A16" s="22" t="s">
        <v>34</v>
      </c>
      <c r="B16" s="21" t="s">
        <v>94</v>
      </c>
      <c r="C16" s="21">
        <v>13</v>
      </c>
      <c r="D16" s="31">
        <v>26332</v>
      </c>
      <c r="E16" s="22" t="s">
        <v>35</v>
      </c>
    </row>
    <row r="17" spans="1:5" ht="13.5" thickBot="1">
      <c r="A17" s="6" t="s">
        <v>36</v>
      </c>
      <c r="B17" s="8"/>
      <c r="C17" s="8"/>
      <c r="D17" s="12">
        <f>SUM(D15:D16)</f>
        <v>87162</v>
      </c>
      <c r="E17" s="6"/>
    </row>
    <row r="18" spans="1:5">
      <c r="A18" s="13" t="s">
        <v>95</v>
      </c>
      <c r="B18" s="14" t="s">
        <v>94</v>
      </c>
      <c r="C18" s="14">
        <v>4</v>
      </c>
      <c r="D18" s="15">
        <v>790</v>
      </c>
      <c r="E18" s="13" t="s">
        <v>97</v>
      </c>
    </row>
    <row r="19" spans="1:5">
      <c r="A19" s="22"/>
      <c r="B19" s="21" t="s">
        <v>94</v>
      </c>
      <c r="C19" s="21">
        <v>4</v>
      </c>
      <c r="D19" s="31">
        <v>790</v>
      </c>
      <c r="E19" s="22" t="s">
        <v>97</v>
      </c>
    </row>
    <row r="20" spans="1:5" ht="13.5" thickBot="1">
      <c r="A20" s="6" t="s">
        <v>96</v>
      </c>
      <c r="B20" s="8"/>
      <c r="C20" s="8"/>
      <c r="D20" s="12">
        <f>SUM(D18:D19)</f>
        <v>1580</v>
      </c>
      <c r="E20" s="6"/>
    </row>
    <row r="21" spans="1:5">
      <c r="A21" s="64" t="s">
        <v>71</v>
      </c>
      <c r="B21" s="14"/>
      <c r="C21" s="14"/>
      <c r="D21" s="15">
        <v>19003</v>
      </c>
      <c r="E21" s="13"/>
    </row>
    <row r="22" spans="1:5">
      <c r="A22" s="22" t="s">
        <v>40</v>
      </c>
      <c r="B22" s="21" t="s">
        <v>94</v>
      </c>
      <c r="C22" s="21">
        <v>13</v>
      </c>
      <c r="D22" s="31">
        <v>8065</v>
      </c>
      <c r="E22" s="22" t="s">
        <v>41</v>
      </c>
    </row>
    <row r="23" spans="1:5" s="11" customFormat="1" ht="13.5" thickBot="1">
      <c r="A23" s="6" t="s">
        <v>42</v>
      </c>
      <c r="B23" s="8"/>
      <c r="C23" s="8"/>
      <c r="D23" s="12">
        <f>SUM(D21:D22)</f>
        <v>27068</v>
      </c>
      <c r="E23" s="6"/>
    </row>
    <row r="24" spans="1:5" s="11" customFormat="1">
      <c r="A24" s="64" t="s">
        <v>72</v>
      </c>
      <c r="B24" s="14"/>
      <c r="C24" s="14"/>
      <c r="D24" s="15">
        <v>2495</v>
      </c>
      <c r="E24" s="13"/>
    </row>
    <row r="25" spans="1:5" s="11" customFormat="1">
      <c r="A25" s="22" t="s">
        <v>26</v>
      </c>
      <c r="B25" s="21" t="s">
        <v>94</v>
      </c>
      <c r="C25" s="21">
        <v>13</v>
      </c>
      <c r="D25" s="85" t="s">
        <v>98</v>
      </c>
      <c r="E25" s="22"/>
    </row>
    <row r="26" spans="1:5" s="11" customFormat="1" ht="13.5" thickBot="1">
      <c r="A26" s="6" t="s">
        <v>27</v>
      </c>
      <c r="B26" s="8"/>
      <c r="C26" s="8"/>
      <c r="D26" s="12">
        <f>SUM(D24:D25)</f>
        <v>2495</v>
      </c>
      <c r="E26" s="6"/>
    </row>
    <row r="27" spans="1:5" s="11" customFormat="1">
      <c r="A27" s="64" t="s">
        <v>73</v>
      </c>
      <c r="B27" s="14"/>
      <c r="C27" s="14"/>
      <c r="D27" s="15">
        <v>20377</v>
      </c>
      <c r="E27" s="13"/>
    </row>
    <row r="28" spans="1:5">
      <c r="A28" s="20" t="s">
        <v>33</v>
      </c>
      <c r="B28" s="21" t="s">
        <v>94</v>
      </c>
      <c r="C28" s="29">
        <v>13</v>
      </c>
      <c r="D28" s="31">
        <v>8942</v>
      </c>
      <c r="E28" s="22" t="s">
        <v>32</v>
      </c>
    </row>
    <row r="29" spans="1:5" ht="13.5" thickBot="1">
      <c r="A29" s="39" t="s">
        <v>31</v>
      </c>
      <c r="B29" s="86"/>
      <c r="C29" s="40"/>
      <c r="D29" s="60">
        <f>SUM(D27:D28)</f>
        <v>29319</v>
      </c>
      <c r="E29" s="61"/>
    </row>
    <row r="30" spans="1:5" ht="13.5" thickBot="1">
      <c r="A30" s="16" t="s">
        <v>93</v>
      </c>
      <c r="B30" s="17"/>
      <c r="C30" s="17"/>
      <c r="D30" s="18">
        <f>D11+D14+D17+D20+D23+D26+D29</f>
        <v>1333931</v>
      </c>
      <c r="E30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6"/>
  <sheetViews>
    <sheetView topLeftCell="A28" workbookViewId="0">
      <selection activeCell="H39" sqref="H39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3" t="s">
        <v>7</v>
      </c>
      <c r="B1" s="93"/>
      <c r="C1" s="93"/>
      <c r="D1" s="93"/>
      <c r="E1" s="93"/>
      <c r="F1" s="93"/>
      <c r="G1" s="93"/>
      <c r="H1" s="1"/>
    </row>
    <row r="3" spans="1:30">
      <c r="A3" s="93" t="s">
        <v>8</v>
      </c>
      <c r="B3" s="93"/>
      <c r="C3" s="93"/>
      <c r="D3" s="93"/>
      <c r="E3" s="93"/>
      <c r="F3" s="93"/>
      <c r="G3" s="93"/>
      <c r="H3" s="1"/>
      <c r="I3" s="1"/>
    </row>
    <row r="4" spans="1:30">
      <c r="A4" s="93" t="s">
        <v>10</v>
      </c>
      <c r="B4" s="93"/>
      <c r="C4" s="93"/>
      <c r="D4" s="93"/>
      <c r="E4" s="93"/>
      <c r="F4" s="93"/>
      <c r="G4" s="93"/>
      <c r="H4" s="1"/>
      <c r="J4" s="2"/>
    </row>
    <row r="5" spans="1:30">
      <c r="A5" s="93" t="s">
        <v>99</v>
      </c>
      <c r="B5" s="93"/>
      <c r="C5" s="93"/>
      <c r="D5" s="93"/>
      <c r="E5" s="93"/>
      <c r="F5" s="93"/>
      <c r="G5" s="9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5" t="s">
        <v>4</v>
      </c>
      <c r="B7" s="46" t="s">
        <v>0</v>
      </c>
      <c r="C7" s="46" t="s">
        <v>11</v>
      </c>
      <c r="D7" s="74" t="s">
        <v>12</v>
      </c>
      <c r="E7" s="74" t="s">
        <v>13</v>
      </c>
      <c r="F7" s="74" t="s">
        <v>14</v>
      </c>
      <c r="G7" s="75" t="s">
        <v>2</v>
      </c>
      <c r="H7" s="76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73" t="s">
        <v>74</v>
      </c>
      <c r="B8" s="33"/>
      <c r="C8" s="33"/>
      <c r="D8" s="70"/>
      <c r="E8" s="70"/>
      <c r="F8" s="70"/>
      <c r="G8" s="71">
        <v>6101.45</v>
      </c>
      <c r="H8" s="33"/>
    </row>
    <row r="9" spans="1:30" s="28" customFormat="1">
      <c r="A9" s="20" t="s">
        <v>58</v>
      </c>
      <c r="B9" s="21" t="s">
        <v>94</v>
      </c>
      <c r="C9" s="29">
        <v>18</v>
      </c>
      <c r="D9" s="50">
        <v>330</v>
      </c>
      <c r="E9" s="88" t="s">
        <v>83</v>
      </c>
      <c r="F9" s="50">
        <v>2530</v>
      </c>
      <c r="G9" s="51">
        <v>285.60000000000002</v>
      </c>
      <c r="H9" s="63" t="s">
        <v>82</v>
      </c>
    </row>
    <row r="10" spans="1:30" s="28" customFormat="1">
      <c r="A10" s="20"/>
      <c r="B10" s="21" t="s">
        <v>94</v>
      </c>
      <c r="C10" s="29">
        <v>18</v>
      </c>
      <c r="D10" s="50">
        <v>331</v>
      </c>
      <c r="E10" s="88" t="s">
        <v>81</v>
      </c>
      <c r="F10" s="50">
        <v>51086</v>
      </c>
      <c r="G10" s="51">
        <v>90</v>
      </c>
      <c r="H10" s="63" t="s">
        <v>61</v>
      </c>
    </row>
    <row r="11" spans="1:30" s="27" customFormat="1">
      <c r="A11" s="49"/>
      <c r="B11" s="21" t="s">
        <v>94</v>
      </c>
      <c r="C11" s="29">
        <v>18</v>
      </c>
      <c r="D11" s="50">
        <v>332</v>
      </c>
      <c r="E11" s="88" t="s">
        <v>101</v>
      </c>
      <c r="F11" s="50">
        <v>5310709</v>
      </c>
      <c r="G11" s="51">
        <v>35.700000000000003</v>
      </c>
      <c r="H11" s="63" t="s">
        <v>103</v>
      </c>
    </row>
    <row r="12" spans="1:30" s="27" customFormat="1">
      <c r="A12" s="49"/>
      <c r="B12" s="21" t="s">
        <v>94</v>
      </c>
      <c r="C12" s="29">
        <v>18</v>
      </c>
      <c r="D12" s="50">
        <v>333</v>
      </c>
      <c r="E12" s="88" t="s">
        <v>101</v>
      </c>
      <c r="F12" s="50">
        <v>5310709</v>
      </c>
      <c r="G12" s="51">
        <v>234.43</v>
      </c>
      <c r="H12" s="63" t="s">
        <v>103</v>
      </c>
    </row>
    <row r="13" spans="1:30" s="27" customFormat="1">
      <c r="A13" s="49"/>
      <c r="B13" s="21" t="s">
        <v>94</v>
      </c>
      <c r="C13" s="29">
        <v>27</v>
      </c>
      <c r="D13" s="50">
        <v>340</v>
      </c>
      <c r="E13" s="88" t="s">
        <v>60</v>
      </c>
      <c r="F13" s="50">
        <v>969818</v>
      </c>
      <c r="G13" s="51">
        <v>835.62</v>
      </c>
      <c r="H13" s="63" t="s">
        <v>82</v>
      </c>
    </row>
    <row r="14" spans="1:30" s="27" customFormat="1">
      <c r="A14" s="79"/>
      <c r="B14" s="21" t="s">
        <v>94</v>
      </c>
      <c r="C14" s="32">
        <v>27</v>
      </c>
      <c r="D14" s="80">
        <v>342</v>
      </c>
      <c r="E14" s="89" t="s">
        <v>60</v>
      </c>
      <c r="F14" s="80">
        <v>969818</v>
      </c>
      <c r="G14" s="81">
        <v>2.38</v>
      </c>
      <c r="H14" s="63" t="s">
        <v>82</v>
      </c>
    </row>
    <row r="15" spans="1:30" s="27" customFormat="1">
      <c r="A15" s="79"/>
      <c r="B15" s="21" t="s">
        <v>94</v>
      </c>
      <c r="C15" s="32">
        <v>27</v>
      </c>
      <c r="D15" s="80">
        <v>346</v>
      </c>
      <c r="E15" s="89" t="s">
        <v>102</v>
      </c>
      <c r="F15" s="80">
        <v>5377</v>
      </c>
      <c r="G15" s="83">
        <v>422.45</v>
      </c>
      <c r="H15" s="82" t="s">
        <v>61</v>
      </c>
    </row>
    <row r="16" spans="1:30" s="27" customFormat="1">
      <c r="A16" s="79"/>
      <c r="B16" s="92" t="s">
        <v>94</v>
      </c>
      <c r="C16" s="32">
        <v>27</v>
      </c>
      <c r="D16" s="80">
        <v>347</v>
      </c>
      <c r="E16" s="89" t="s">
        <v>102</v>
      </c>
      <c r="F16" s="80">
        <v>5414</v>
      </c>
      <c r="G16" s="83">
        <v>892.5</v>
      </c>
      <c r="H16" s="82" t="s">
        <v>61</v>
      </c>
    </row>
    <row r="17" spans="1:8" s="27" customFormat="1" ht="13.5" thickBot="1">
      <c r="A17" s="6" t="s">
        <v>59</v>
      </c>
      <c r="B17" s="52"/>
      <c r="C17" s="52"/>
      <c r="D17" s="53"/>
      <c r="E17" s="90"/>
      <c r="F17" s="54"/>
      <c r="G17" s="55">
        <f>SUM(G8:G16)</f>
        <v>8900.130000000001</v>
      </c>
      <c r="H17" s="57"/>
    </row>
    <row r="18" spans="1:8" s="27" customFormat="1">
      <c r="A18" s="64" t="s">
        <v>75</v>
      </c>
      <c r="B18" s="68"/>
      <c r="C18" s="68"/>
      <c r="D18" s="69"/>
      <c r="E18" s="91"/>
      <c r="F18" s="70"/>
      <c r="G18" s="71">
        <v>498.36</v>
      </c>
      <c r="H18" s="72"/>
    </row>
    <row r="19" spans="1:8" s="27" customFormat="1">
      <c r="A19" s="20" t="s">
        <v>62</v>
      </c>
      <c r="B19" s="21" t="s">
        <v>94</v>
      </c>
      <c r="C19" s="29">
        <v>27</v>
      </c>
      <c r="D19" s="50">
        <v>341</v>
      </c>
      <c r="E19" s="87" t="s">
        <v>60</v>
      </c>
      <c r="F19" s="50">
        <v>969818</v>
      </c>
      <c r="G19" s="51">
        <v>127.58</v>
      </c>
      <c r="H19" s="63" t="s">
        <v>64</v>
      </c>
    </row>
    <row r="20" spans="1:8" s="27" customFormat="1" ht="13.5" thickBot="1">
      <c r="A20" s="6" t="s">
        <v>63</v>
      </c>
      <c r="B20" s="52"/>
      <c r="C20" s="52"/>
      <c r="D20" s="53"/>
      <c r="E20" s="54"/>
      <c r="F20" s="54"/>
      <c r="G20" s="55">
        <f>SUM(G18:G19)</f>
        <v>625.94000000000005</v>
      </c>
      <c r="H20" s="52"/>
    </row>
    <row r="21" spans="1:8" s="27" customFormat="1">
      <c r="A21" s="64" t="s">
        <v>76</v>
      </c>
      <c r="B21" s="68"/>
      <c r="C21" s="68"/>
      <c r="D21" s="69"/>
      <c r="E21" s="70"/>
      <c r="F21" s="70"/>
      <c r="G21" s="71">
        <v>22056.45</v>
      </c>
      <c r="H21" s="68"/>
    </row>
    <row r="22" spans="1:8">
      <c r="A22" s="20" t="s">
        <v>15</v>
      </c>
      <c r="B22" s="21" t="s">
        <v>94</v>
      </c>
      <c r="C22" s="29">
        <v>12</v>
      </c>
      <c r="D22" s="29">
        <v>238</v>
      </c>
      <c r="E22" s="22" t="s">
        <v>44</v>
      </c>
      <c r="F22" s="29">
        <v>4304</v>
      </c>
      <c r="G22" s="30">
        <v>415.26</v>
      </c>
      <c r="H22" s="41" t="s">
        <v>45</v>
      </c>
    </row>
    <row r="23" spans="1:8">
      <c r="A23" s="20"/>
      <c r="B23" s="21" t="s">
        <v>94</v>
      </c>
      <c r="C23" s="29">
        <v>27</v>
      </c>
      <c r="D23" s="29">
        <v>345</v>
      </c>
      <c r="E23" s="22" t="s">
        <v>49</v>
      </c>
      <c r="F23" s="29">
        <v>10917051594</v>
      </c>
      <c r="G23" s="30">
        <v>7424.35</v>
      </c>
      <c r="H23" s="41" t="s">
        <v>50</v>
      </c>
    </row>
    <row r="24" spans="1:8">
      <c r="A24" s="20"/>
      <c r="B24" s="21" t="s">
        <v>94</v>
      </c>
      <c r="C24" s="29">
        <v>27</v>
      </c>
      <c r="D24" s="29">
        <v>353</v>
      </c>
      <c r="E24" s="22" t="s">
        <v>29</v>
      </c>
      <c r="F24" s="29">
        <v>2513743062</v>
      </c>
      <c r="G24" s="30">
        <v>1911.94</v>
      </c>
      <c r="H24" s="41" t="s">
        <v>30</v>
      </c>
    </row>
    <row r="25" spans="1:8" ht="13.5" thickBot="1">
      <c r="A25" s="6" t="s">
        <v>16</v>
      </c>
      <c r="B25" s="35"/>
      <c r="C25" s="35"/>
      <c r="D25" s="35"/>
      <c r="E25" s="36"/>
      <c r="F25" s="35"/>
      <c r="G25" s="37">
        <f>SUM(G21:G24)</f>
        <v>31807.999999999996</v>
      </c>
      <c r="H25" s="58"/>
    </row>
    <row r="26" spans="1:8">
      <c r="A26" s="64" t="s">
        <v>77</v>
      </c>
      <c r="B26" s="33"/>
      <c r="C26" s="33"/>
      <c r="D26" s="33"/>
      <c r="E26" s="77"/>
      <c r="F26" s="33"/>
      <c r="G26" s="34">
        <v>537.04</v>
      </c>
      <c r="H26" s="78"/>
    </row>
    <row r="27" spans="1:8">
      <c r="A27" s="20" t="s">
        <v>17</v>
      </c>
      <c r="B27" s="21" t="s">
        <v>94</v>
      </c>
      <c r="C27" s="29">
        <v>12</v>
      </c>
      <c r="D27" s="29">
        <v>240</v>
      </c>
      <c r="E27" s="22" t="s">
        <v>18</v>
      </c>
      <c r="F27" s="29">
        <v>110308</v>
      </c>
      <c r="G27" s="30">
        <v>310.16000000000003</v>
      </c>
      <c r="H27" s="22" t="s">
        <v>19</v>
      </c>
    </row>
    <row r="28" spans="1:8" ht="13.5" thickBot="1">
      <c r="A28" s="6" t="s">
        <v>20</v>
      </c>
      <c r="B28" s="35"/>
      <c r="C28" s="35"/>
      <c r="D28" s="35"/>
      <c r="E28" s="36"/>
      <c r="F28" s="35"/>
      <c r="G28" s="37">
        <f>SUM(G26:G27)</f>
        <v>847.2</v>
      </c>
      <c r="H28" s="58"/>
    </row>
    <row r="29" spans="1:8">
      <c r="A29" s="64" t="s">
        <v>78</v>
      </c>
      <c r="B29" s="33"/>
      <c r="C29" s="33"/>
      <c r="D29" s="33"/>
      <c r="E29" s="77"/>
      <c r="F29" s="33"/>
      <c r="G29" s="34">
        <v>5110</v>
      </c>
      <c r="H29" s="78"/>
    </row>
    <row r="30" spans="1:8">
      <c r="A30" s="65" t="s">
        <v>51</v>
      </c>
      <c r="B30" s="21" t="s">
        <v>94</v>
      </c>
      <c r="C30" s="29">
        <v>14</v>
      </c>
      <c r="D30" s="29">
        <v>324</v>
      </c>
      <c r="E30" s="22" t="s">
        <v>84</v>
      </c>
      <c r="F30" s="21" t="s">
        <v>104</v>
      </c>
      <c r="G30" s="30">
        <v>1000</v>
      </c>
      <c r="H30" s="41" t="s">
        <v>85</v>
      </c>
    </row>
    <row r="31" spans="1:8">
      <c r="A31" s="84"/>
      <c r="B31" s="21" t="s">
        <v>94</v>
      </c>
      <c r="C31" s="32">
        <v>27</v>
      </c>
      <c r="D31" s="32">
        <v>352</v>
      </c>
      <c r="E31" s="42" t="s">
        <v>84</v>
      </c>
      <c r="F31" s="21" t="s">
        <v>105</v>
      </c>
      <c r="G31" s="44">
        <v>2000</v>
      </c>
      <c r="H31" s="41" t="s">
        <v>85</v>
      </c>
    </row>
    <row r="32" spans="1:8" ht="13.5" thickBot="1">
      <c r="A32" s="6" t="s">
        <v>52</v>
      </c>
      <c r="B32" s="35"/>
      <c r="C32" s="35"/>
      <c r="D32" s="35"/>
      <c r="E32" s="36"/>
      <c r="F32" s="35"/>
      <c r="G32" s="37">
        <f>SUM(G29:G31)</f>
        <v>8110</v>
      </c>
      <c r="H32" s="58"/>
    </row>
    <row r="33" spans="1:8">
      <c r="A33" s="64" t="s">
        <v>79</v>
      </c>
      <c r="B33" s="33"/>
      <c r="C33" s="33"/>
      <c r="D33" s="33"/>
      <c r="E33" s="77"/>
      <c r="F33" s="33"/>
      <c r="G33" s="34">
        <v>2624.58</v>
      </c>
      <c r="H33" s="78"/>
    </row>
    <row r="34" spans="1:8">
      <c r="A34" s="20" t="s">
        <v>21</v>
      </c>
      <c r="B34" s="21" t="s">
        <v>94</v>
      </c>
      <c r="C34" s="29">
        <v>13</v>
      </c>
      <c r="D34" s="21" t="s">
        <v>106</v>
      </c>
      <c r="E34" s="22" t="s">
        <v>65</v>
      </c>
      <c r="F34" s="66"/>
      <c r="G34" s="30">
        <v>-42</v>
      </c>
      <c r="H34" s="22" t="s">
        <v>107</v>
      </c>
    </row>
    <row r="35" spans="1:8">
      <c r="A35" s="20"/>
      <c r="B35" s="21" t="s">
        <v>94</v>
      </c>
      <c r="C35" s="29">
        <v>14</v>
      </c>
      <c r="D35" s="29">
        <v>325</v>
      </c>
      <c r="E35" s="22" t="s">
        <v>65</v>
      </c>
      <c r="F35" s="66">
        <v>24448879</v>
      </c>
      <c r="G35" s="30">
        <v>26</v>
      </c>
      <c r="H35" s="22" t="s">
        <v>66</v>
      </c>
    </row>
    <row r="36" spans="1:8">
      <c r="A36" s="20"/>
      <c r="B36" s="21" t="s">
        <v>94</v>
      </c>
      <c r="C36" s="29">
        <v>14</v>
      </c>
      <c r="D36" s="29">
        <v>326</v>
      </c>
      <c r="E36" s="22" t="s">
        <v>65</v>
      </c>
      <c r="F36" s="66">
        <v>24448879</v>
      </c>
      <c r="G36" s="30">
        <v>282.72000000000003</v>
      </c>
      <c r="H36" s="22" t="s">
        <v>28</v>
      </c>
    </row>
    <row r="37" spans="1:8">
      <c r="A37" s="20"/>
      <c r="B37" s="21" t="s">
        <v>94</v>
      </c>
      <c r="C37" s="29">
        <v>14</v>
      </c>
      <c r="D37" s="29">
        <v>327</v>
      </c>
      <c r="E37" s="43" t="s">
        <v>65</v>
      </c>
      <c r="F37" s="66">
        <v>24448879</v>
      </c>
      <c r="G37" s="30">
        <v>5.51</v>
      </c>
      <c r="H37" s="22" t="s">
        <v>28</v>
      </c>
    </row>
    <row r="38" spans="1:8">
      <c r="A38" s="20"/>
      <c r="B38" s="21" t="s">
        <v>94</v>
      </c>
      <c r="C38" s="29">
        <v>14</v>
      </c>
      <c r="D38" s="29">
        <v>328</v>
      </c>
      <c r="E38" s="43" t="s">
        <v>65</v>
      </c>
      <c r="F38" s="66">
        <v>24448879</v>
      </c>
      <c r="G38" s="30">
        <v>14.88</v>
      </c>
      <c r="H38" s="22" t="s">
        <v>43</v>
      </c>
    </row>
    <row r="39" spans="1:8">
      <c r="A39" s="20"/>
      <c r="B39" s="21" t="s">
        <v>94</v>
      </c>
      <c r="C39" s="29">
        <v>27</v>
      </c>
      <c r="D39" s="29">
        <v>348</v>
      </c>
      <c r="E39" s="22" t="s">
        <v>67</v>
      </c>
      <c r="F39" s="66">
        <v>4296</v>
      </c>
      <c r="G39" s="30">
        <v>1247.5</v>
      </c>
      <c r="H39" s="22" t="s">
        <v>86</v>
      </c>
    </row>
    <row r="40" spans="1:8" ht="13.5" thickBot="1">
      <c r="A40" s="6" t="s">
        <v>22</v>
      </c>
      <c r="B40" s="35"/>
      <c r="C40" s="35"/>
      <c r="D40" s="35"/>
      <c r="E40" s="36"/>
      <c r="F40" s="35"/>
      <c r="G40" s="37">
        <f>SUM(G33:G39)</f>
        <v>4159.1900000000005</v>
      </c>
      <c r="H40" s="58"/>
    </row>
    <row r="41" spans="1:8">
      <c r="A41" s="64" t="s">
        <v>80</v>
      </c>
      <c r="B41" s="33"/>
      <c r="C41" s="33"/>
      <c r="D41" s="33"/>
      <c r="E41" s="77"/>
      <c r="F41" s="33"/>
      <c r="G41" s="34">
        <v>16435</v>
      </c>
      <c r="H41" s="78"/>
    </row>
    <row r="42" spans="1:8">
      <c r="A42" s="20" t="s">
        <v>23</v>
      </c>
      <c r="B42" s="21" t="s">
        <v>94</v>
      </c>
      <c r="C42" s="29">
        <v>12</v>
      </c>
      <c r="D42" s="29">
        <v>239</v>
      </c>
      <c r="E42" s="22" t="s">
        <v>44</v>
      </c>
      <c r="F42" s="29">
        <v>4304</v>
      </c>
      <c r="G42" s="30">
        <v>239.25</v>
      </c>
      <c r="H42" s="22" t="s">
        <v>48</v>
      </c>
    </row>
    <row r="43" spans="1:8">
      <c r="A43" s="20"/>
      <c r="B43" s="21" t="s">
        <v>94</v>
      </c>
      <c r="C43" s="29">
        <v>12</v>
      </c>
      <c r="D43" s="29">
        <v>241</v>
      </c>
      <c r="E43" s="22" t="s">
        <v>108</v>
      </c>
      <c r="F43" s="21" t="s">
        <v>109</v>
      </c>
      <c r="G43" s="30">
        <v>40</v>
      </c>
      <c r="H43" s="22" t="s">
        <v>110</v>
      </c>
    </row>
    <row r="44" spans="1:8">
      <c r="A44" s="20"/>
      <c r="B44" s="21" t="s">
        <v>94</v>
      </c>
      <c r="C44" s="29">
        <v>12</v>
      </c>
      <c r="D44" s="29">
        <v>242</v>
      </c>
      <c r="E44" s="22" t="s">
        <v>108</v>
      </c>
      <c r="F44" s="21" t="s">
        <v>111</v>
      </c>
      <c r="G44" s="30">
        <v>70</v>
      </c>
      <c r="H44" s="22" t="s">
        <v>112</v>
      </c>
    </row>
    <row r="45" spans="1:8">
      <c r="A45" s="20"/>
      <c r="B45" s="21" t="s">
        <v>94</v>
      </c>
      <c r="C45" s="29">
        <v>12</v>
      </c>
      <c r="D45" s="29">
        <v>243</v>
      </c>
      <c r="E45" s="22" t="s">
        <v>108</v>
      </c>
      <c r="F45" s="21" t="s">
        <v>113</v>
      </c>
      <c r="G45" s="30">
        <v>70</v>
      </c>
      <c r="H45" s="22" t="s">
        <v>112</v>
      </c>
    </row>
    <row r="46" spans="1:8">
      <c r="A46" s="20"/>
      <c r="B46" s="21" t="s">
        <v>94</v>
      </c>
      <c r="C46" s="29">
        <v>19</v>
      </c>
      <c r="D46" s="29">
        <v>336</v>
      </c>
      <c r="E46" s="43" t="s">
        <v>55</v>
      </c>
      <c r="F46" s="21">
        <v>606008306</v>
      </c>
      <c r="G46" s="30">
        <v>30</v>
      </c>
      <c r="H46" s="22" t="s">
        <v>56</v>
      </c>
    </row>
    <row r="47" spans="1:8">
      <c r="A47" s="20"/>
      <c r="B47" s="21" t="s">
        <v>94</v>
      </c>
      <c r="C47" s="29">
        <v>19</v>
      </c>
      <c r="D47" s="29">
        <v>337</v>
      </c>
      <c r="E47" s="43" t="s">
        <v>55</v>
      </c>
      <c r="F47" s="21">
        <v>606008306</v>
      </c>
      <c r="G47" s="67">
        <v>1.4</v>
      </c>
      <c r="H47" s="22" t="s">
        <v>56</v>
      </c>
    </row>
    <row r="48" spans="1:8">
      <c r="A48" s="20"/>
      <c r="B48" s="21" t="s">
        <v>94</v>
      </c>
      <c r="C48" s="29">
        <v>27</v>
      </c>
      <c r="D48" s="29">
        <v>343</v>
      </c>
      <c r="E48" s="22" t="s">
        <v>46</v>
      </c>
      <c r="F48" s="29">
        <v>6446</v>
      </c>
      <c r="G48" s="30">
        <v>1071</v>
      </c>
      <c r="H48" s="22" t="s">
        <v>47</v>
      </c>
    </row>
    <row r="49" spans="1:228">
      <c r="A49" s="20"/>
      <c r="B49" s="21" t="s">
        <v>94</v>
      </c>
      <c r="C49" s="29">
        <v>27</v>
      </c>
      <c r="D49" s="29">
        <v>349</v>
      </c>
      <c r="E49" s="43" t="s">
        <v>53</v>
      </c>
      <c r="F49" s="21">
        <v>12514640</v>
      </c>
      <c r="G49" s="67">
        <v>345.58</v>
      </c>
      <c r="H49" s="22" t="s">
        <v>54</v>
      </c>
    </row>
    <row r="50" spans="1:228">
      <c r="A50" s="20"/>
      <c r="B50" s="21" t="s">
        <v>94</v>
      </c>
      <c r="C50" s="29">
        <v>27</v>
      </c>
      <c r="D50" s="29">
        <v>350</v>
      </c>
      <c r="E50" s="22" t="s">
        <v>53</v>
      </c>
      <c r="F50" s="29">
        <v>12514552</v>
      </c>
      <c r="G50" s="67">
        <v>6071.86</v>
      </c>
      <c r="H50" s="22" t="s">
        <v>87</v>
      </c>
    </row>
    <row r="51" spans="1:228">
      <c r="A51" s="20"/>
      <c r="B51" s="21" t="s">
        <v>94</v>
      </c>
      <c r="C51" s="29">
        <v>27</v>
      </c>
      <c r="D51" s="29">
        <v>344</v>
      </c>
      <c r="E51" s="22" t="s">
        <v>114</v>
      </c>
      <c r="F51" s="29">
        <v>847</v>
      </c>
      <c r="G51" s="67">
        <v>2679</v>
      </c>
      <c r="H51" s="22" t="s">
        <v>115</v>
      </c>
    </row>
    <row r="52" spans="1:228">
      <c r="A52" s="20"/>
      <c r="B52" s="21" t="s">
        <v>94</v>
      </c>
      <c r="C52" s="29">
        <v>28</v>
      </c>
      <c r="D52" s="29">
        <v>354</v>
      </c>
      <c r="E52" s="43" t="s">
        <v>53</v>
      </c>
      <c r="F52" s="21">
        <v>12514359</v>
      </c>
      <c r="G52" s="30">
        <v>201.59</v>
      </c>
      <c r="H52" s="22" t="s">
        <v>57</v>
      </c>
    </row>
    <row r="53" spans="1:228">
      <c r="A53" s="20"/>
      <c r="B53" s="21" t="s">
        <v>94</v>
      </c>
      <c r="C53" s="29">
        <v>28</v>
      </c>
      <c r="D53" s="29">
        <v>355</v>
      </c>
      <c r="E53" s="22" t="s">
        <v>116</v>
      </c>
      <c r="F53" s="29">
        <v>928</v>
      </c>
      <c r="G53" s="30">
        <v>500</v>
      </c>
      <c r="H53" s="22" t="s">
        <v>117</v>
      </c>
    </row>
    <row r="54" spans="1:228" ht="14.25" customHeight="1">
      <c r="A54" s="20"/>
      <c r="B54" s="21" t="s">
        <v>94</v>
      </c>
      <c r="C54" s="29">
        <v>31</v>
      </c>
      <c r="D54" s="29">
        <v>358</v>
      </c>
      <c r="E54" s="43" t="s">
        <v>118</v>
      </c>
      <c r="F54" s="21">
        <v>4559</v>
      </c>
      <c r="G54" s="30">
        <v>200</v>
      </c>
      <c r="H54" s="22" t="s">
        <v>119</v>
      </c>
    </row>
    <row r="55" spans="1:228" s="9" customFormat="1" ht="13.5" thickBot="1">
      <c r="A55" s="6" t="s">
        <v>24</v>
      </c>
      <c r="B55" s="35"/>
      <c r="C55" s="35"/>
      <c r="D55" s="35"/>
      <c r="E55" s="36"/>
      <c r="F55" s="35"/>
      <c r="G55" s="37">
        <f>SUM(G41:G54)</f>
        <v>27954.680000000004</v>
      </c>
      <c r="H55" s="58"/>
      <c r="I55" s="11"/>
      <c r="J55" s="1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1" customFormat="1">
      <c r="A56" s="94" t="s">
        <v>120</v>
      </c>
      <c r="B56" s="14" t="s">
        <v>94</v>
      </c>
      <c r="C56" s="33">
        <v>18</v>
      </c>
      <c r="D56" s="33">
        <v>334</v>
      </c>
      <c r="E56" s="13" t="s">
        <v>121</v>
      </c>
      <c r="F56" s="14" t="s">
        <v>122</v>
      </c>
      <c r="G56" s="34">
        <v>19</v>
      </c>
      <c r="H56" s="38" t="s">
        <v>123</v>
      </c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1" customFormat="1">
      <c r="A57" s="22"/>
      <c r="B57" s="21" t="s">
        <v>94</v>
      </c>
      <c r="C57" s="29">
        <v>18</v>
      </c>
      <c r="D57" s="29">
        <v>335</v>
      </c>
      <c r="E57" s="22" t="s">
        <v>124</v>
      </c>
      <c r="F57" s="21" t="s">
        <v>125</v>
      </c>
      <c r="G57" s="30">
        <v>19</v>
      </c>
      <c r="H57" s="41" t="s">
        <v>123</v>
      </c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1" customFormat="1">
      <c r="A58" s="22"/>
      <c r="B58" s="21" t="s">
        <v>94</v>
      </c>
      <c r="C58" s="29">
        <v>19</v>
      </c>
      <c r="D58" s="29">
        <v>338</v>
      </c>
      <c r="E58" s="22" t="s">
        <v>126</v>
      </c>
      <c r="F58" s="21" t="s">
        <v>127</v>
      </c>
      <c r="G58" s="67">
        <v>238.49</v>
      </c>
      <c r="H58" s="41" t="s">
        <v>123</v>
      </c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7" customFormat="1" ht="13.5" thickBot="1">
      <c r="A59" s="95" t="s">
        <v>128</v>
      </c>
      <c r="B59" s="52"/>
      <c r="C59" s="52"/>
      <c r="D59" s="52"/>
      <c r="E59" s="95"/>
      <c r="F59" s="52"/>
      <c r="G59" s="96">
        <f>SUM(G56:G58)</f>
        <v>276.49</v>
      </c>
      <c r="H59" s="97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</row>
    <row r="60" spans="1:228" s="98" customFormat="1">
      <c r="A60" s="73">
        <v>20.25</v>
      </c>
      <c r="B60" s="33" t="s">
        <v>94</v>
      </c>
      <c r="C60" s="33">
        <v>4</v>
      </c>
      <c r="D60" s="33">
        <v>235</v>
      </c>
      <c r="E60" s="13" t="s">
        <v>129</v>
      </c>
      <c r="F60" s="14" t="s">
        <v>130</v>
      </c>
      <c r="G60" s="34">
        <v>100</v>
      </c>
      <c r="H60" s="38" t="s">
        <v>131</v>
      </c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  <c r="AT60" s="99"/>
      <c r="AU60" s="99"/>
      <c r="AV60" s="99"/>
      <c r="AW60" s="99"/>
      <c r="AX60" s="99"/>
      <c r="AY60" s="99"/>
      <c r="AZ60" s="99"/>
      <c r="BA60" s="99"/>
      <c r="BB60" s="99"/>
      <c r="BC60" s="99"/>
      <c r="BD60" s="99"/>
      <c r="BE60" s="99"/>
      <c r="BF60" s="99"/>
      <c r="BG60" s="99"/>
      <c r="BH60" s="99"/>
      <c r="BI60" s="99"/>
      <c r="BJ60" s="99"/>
      <c r="BK60" s="99"/>
      <c r="BL60" s="99"/>
      <c r="BM60" s="99"/>
      <c r="BN60" s="99"/>
      <c r="BO60" s="99"/>
      <c r="BP60" s="99"/>
      <c r="BQ60" s="99"/>
      <c r="BR60" s="99"/>
      <c r="BS60" s="99"/>
      <c r="BT60" s="99"/>
      <c r="BU60" s="99"/>
      <c r="BV60" s="99"/>
      <c r="BW60" s="99"/>
      <c r="BX60" s="99"/>
      <c r="BY60" s="99"/>
      <c r="BZ60" s="99"/>
      <c r="CA60" s="99"/>
      <c r="CB60" s="99"/>
      <c r="CC60" s="99"/>
      <c r="CD60" s="99"/>
      <c r="CE60" s="99"/>
      <c r="CF60" s="99"/>
      <c r="CG60" s="99"/>
      <c r="CH60" s="99"/>
      <c r="CI60" s="99"/>
      <c r="CJ60" s="99"/>
      <c r="CK60" s="99"/>
      <c r="CL60" s="99"/>
      <c r="CM60" s="99"/>
      <c r="CN60" s="99"/>
      <c r="CO60" s="99"/>
      <c r="CP60" s="99"/>
      <c r="CQ60" s="99"/>
      <c r="CR60" s="99"/>
      <c r="CS60" s="99"/>
      <c r="CT60" s="99"/>
      <c r="CU60" s="99"/>
      <c r="CV60" s="99"/>
      <c r="CW60" s="99"/>
      <c r="CX60" s="99"/>
      <c r="CY60" s="99"/>
      <c r="CZ60" s="99"/>
      <c r="DA60" s="99"/>
      <c r="DB60" s="99"/>
      <c r="DC60" s="99"/>
      <c r="DD60" s="99"/>
      <c r="DE60" s="99"/>
      <c r="DF60" s="99"/>
      <c r="DG60" s="99"/>
      <c r="DH60" s="99"/>
      <c r="DI60" s="99"/>
      <c r="DJ60" s="99"/>
      <c r="DK60" s="99"/>
      <c r="DL60" s="99"/>
      <c r="DM60" s="99"/>
      <c r="DN60" s="99"/>
      <c r="DO60" s="99"/>
      <c r="DP60" s="99"/>
      <c r="DQ60" s="99"/>
      <c r="DR60" s="99"/>
      <c r="DS60" s="99"/>
      <c r="DT60" s="99"/>
      <c r="DU60" s="99"/>
      <c r="DV60" s="99"/>
      <c r="DW60" s="99"/>
      <c r="DX60" s="99"/>
      <c r="DY60" s="99"/>
      <c r="DZ60" s="99"/>
      <c r="EA60" s="99"/>
      <c r="EB60" s="99"/>
      <c r="EC60" s="99"/>
      <c r="ED60" s="99"/>
      <c r="EE60" s="99"/>
      <c r="EF60" s="99"/>
      <c r="EG60" s="99"/>
      <c r="EH60" s="99"/>
      <c r="EI60" s="99"/>
      <c r="EJ60" s="99"/>
      <c r="EK60" s="99"/>
      <c r="EL60" s="99"/>
      <c r="EM60" s="99"/>
      <c r="EN60" s="99"/>
      <c r="EO60" s="99"/>
      <c r="EP60" s="99"/>
      <c r="EQ60" s="99"/>
      <c r="ER60" s="99"/>
      <c r="ES60" s="99"/>
      <c r="ET60" s="99"/>
      <c r="EU60" s="99"/>
      <c r="EV60" s="99"/>
      <c r="EW60" s="99"/>
      <c r="EX60" s="99"/>
      <c r="EY60" s="99"/>
      <c r="EZ60" s="99"/>
      <c r="FA60" s="99"/>
      <c r="FB60" s="99"/>
      <c r="FC60" s="99"/>
      <c r="FD60" s="99"/>
      <c r="FE60" s="99"/>
      <c r="FF60" s="99"/>
      <c r="FG60" s="99"/>
      <c r="FH60" s="99"/>
      <c r="FI60" s="99"/>
      <c r="FJ60" s="99"/>
      <c r="FK60" s="99"/>
      <c r="FL60" s="99"/>
      <c r="FM60" s="99"/>
      <c r="FN60" s="99"/>
      <c r="FO60" s="99"/>
      <c r="FP60" s="99"/>
      <c r="FQ60" s="99"/>
      <c r="FR60" s="99"/>
      <c r="FS60" s="99"/>
      <c r="FT60" s="99"/>
      <c r="FU60" s="99"/>
      <c r="FV60" s="99"/>
      <c r="FW60" s="99"/>
      <c r="FX60" s="99"/>
      <c r="FY60" s="99"/>
      <c r="FZ60" s="99"/>
      <c r="GA60" s="99"/>
      <c r="GB60" s="99"/>
      <c r="GC60" s="99"/>
      <c r="GD60" s="99"/>
      <c r="GE60" s="99"/>
      <c r="GF60" s="99"/>
      <c r="GG60" s="99"/>
      <c r="GH60" s="99"/>
      <c r="GI60" s="99"/>
      <c r="GJ60" s="99"/>
      <c r="GK60" s="99"/>
      <c r="GL60" s="99"/>
      <c r="GM60" s="99"/>
      <c r="GN60" s="99"/>
      <c r="GO60" s="99"/>
      <c r="GP60" s="99"/>
      <c r="GQ60" s="99"/>
      <c r="GR60" s="99"/>
      <c r="GS60" s="99"/>
      <c r="GT60" s="99"/>
      <c r="GU60" s="99"/>
      <c r="GV60" s="99"/>
      <c r="GW60" s="99"/>
      <c r="GX60" s="99"/>
      <c r="GY60" s="99"/>
      <c r="GZ60" s="99"/>
      <c r="HA60" s="99"/>
      <c r="HB60" s="99"/>
      <c r="HC60" s="99"/>
      <c r="HD60" s="99"/>
      <c r="HE60" s="99"/>
      <c r="HF60" s="99"/>
      <c r="HG60" s="99"/>
      <c r="HH60" s="99"/>
      <c r="HI60" s="99"/>
      <c r="HJ60" s="99"/>
      <c r="HK60" s="99"/>
      <c r="HL60" s="99"/>
      <c r="HM60" s="99"/>
      <c r="HN60" s="99"/>
      <c r="HO60" s="99"/>
      <c r="HP60" s="99"/>
      <c r="HQ60" s="99"/>
      <c r="HR60" s="99"/>
      <c r="HS60" s="99"/>
      <c r="HT60" s="99"/>
    </row>
    <row r="61" spans="1:228" s="7" customFormat="1" ht="13.5" thickBot="1">
      <c r="A61" s="95" t="s">
        <v>132</v>
      </c>
      <c r="B61" s="52"/>
      <c r="C61" s="52"/>
      <c r="D61" s="52"/>
      <c r="E61" s="95"/>
      <c r="F61" s="52"/>
      <c r="G61" s="96">
        <f>SUM(G60)</f>
        <v>100</v>
      </c>
      <c r="H61" s="97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</row>
    <row r="62" spans="1:228" s="11" customFormat="1">
      <c r="A62" s="13" t="s">
        <v>100</v>
      </c>
      <c r="B62" s="33"/>
      <c r="C62" s="33"/>
      <c r="D62" s="33"/>
      <c r="E62" s="77"/>
      <c r="F62" s="33"/>
      <c r="G62" s="34">
        <v>2064.48</v>
      </c>
      <c r="H62" s="7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1" customFormat="1">
      <c r="A63" s="22" t="s">
        <v>88</v>
      </c>
      <c r="B63" s="21" t="s">
        <v>94</v>
      </c>
      <c r="C63" s="29"/>
      <c r="D63" s="29"/>
      <c r="E63" s="22" t="s">
        <v>89</v>
      </c>
      <c r="F63" s="29"/>
      <c r="G63" s="30">
        <v>0</v>
      </c>
      <c r="H63" s="41" t="s">
        <v>90</v>
      </c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1" customFormat="1" ht="13.5" thickBot="1">
      <c r="A64" s="6" t="s">
        <v>91</v>
      </c>
      <c r="B64" s="35"/>
      <c r="C64" s="35"/>
      <c r="D64" s="35"/>
      <c r="E64" s="36"/>
      <c r="F64" s="35"/>
      <c r="G64" s="37">
        <f>SUM(G62:G63)</f>
        <v>2064.48</v>
      </c>
      <c r="H64" s="58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7" customFormat="1" ht="13.5" thickBot="1">
      <c r="A65" s="16" t="s">
        <v>93</v>
      </c>
      <c r="B65" s="24"/>
      <c r="C65" s="24"/>
      <c r="D65" s="24"/>
      <c r="E65" s="25"/>
      <c r="F65" s="24"/>
      <c r="G65" s="18">
        <f>G17+G20+G25+G28+G32+G40+G55+G59+G61+G64</f>
        <v>84846.11</v>
      </c>
      <c r="H65" s="25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</row>
    <row r="66" spans="1:228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2025-05-19T09:04:07Z</dcterms:modified>
</cp:coreProperties>
</file>