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personal!$A$1:$E$31</definedName>
  </definedNames>
  <calcPr calcId="124519"/>
</workbook>
</file>

<file path=xl/calcChain.xml><?xml version="1.0" encoding="utf-8"?>
<calcChain xmlns="http://schemas.openxmlformats.org/spreadsheetml/2006/main">
  <c r="G60" i="2"/>
  <c r="G25"/>
  <c r="G21"/>
  <c r="G10"/>
  <c r="D26" i="1"/>
  <c r="D11"/>
  <c r="D29"/>
  <c r="G18" i="2"/>
  <c r="G69"/>
  <c r="D14" i="1"/>
  <c r="G13" i="2"/>
  <c r="G34"/>
  <c r="G66"/>
  <c r="G72"/>
  <c r="G63"/>
  <c r="D20" i="1" l="1"/>
  <c r="G75" i="2"/>
  <c r="D23" i="1"/>
  <c r="D17"/>
  <c r="G76" i="2" l="1"/>
  <c r="D30" i="1"/>
</calcChain>
</file>

<file path=xl/sharedStrings.xml><?xml version="1.0" encoding="utf-8"?>
<sst xmlns="http://schemas.openxmlformats.org/spreadsheetml/2006/main" count="215" uniqueCount="133">
  <si>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</si>
  <si>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</si>
  <si>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</si>
  <si>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</si>
  <si>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</si>
  <si>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</si>
  <si>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</si>
  <si>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</si>
  <si>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</si>
  <si>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</si>
  <si>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</si>
  <si>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</si>
  <si>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</si>
  <si>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</si>
  <si>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</si>
  <si>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</si>
  <si>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</si>
  <si>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</si>
  <si>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</si>
  <si>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</si>
  <si>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</si>
  <si>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</si>
  <si>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</si>
  <si>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</si>
  <si>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</si>
  <si>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</si>
  <si>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</si>
  <si>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</si>
  <si>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</si>
  <si>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</si>
  <si>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</si>
  <si>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Total 10.03.07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</si>
  <si>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</si>
  <si>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</si>
  <si>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</si>
  <si>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</si>
  <si>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</si>
  <si>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</si>
  <si>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</si>
  <si>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10.01.17</t>
  </si>
  <si>
    <t>alimentare card-uri +plata contrib.salariati- ind.hrana</t>
  </si>
  <si>
    <t>Total 10.01.17</t>
  </si>
  <si>
    <t>chelt.telef.fix</t>
  </si>
  <si>
    <t>A.J.P.I.S.BRAILA</t>
  </si>
  <si>
    <t>20.01.05</t>
  </si>
  <si>
    <t>Total 20.01.05</t>
  </si>
  <si>
    <t>ROMANIAN SECURITY SYSTEMS SRL</t>
  </si>
  <si>
    <t>monitorizare</t>
  </si>
  <si>
    <t>BANCA TRANSILVANIA</t>
  </si>
  <si>
    <t>cv mentenanta</t>
  </si>
  <si>
    <t>20.01.01</t>
  </si>
  <si>
    <t>Total 20.01.01</t>
  </si>
  <si>
    <t>20.01.02</t>
  </si>
  <si>
    <t>Total 20.01.02</t>
  </si>
  <si>
    <t>materiale pentru curatenie</t>
  </si>
  <si>
    <t>DIGI ROMANIA</t>
  </si>
  <si>
    <t>abonam.cablu tv</t>
  </si>
  <si>
    <t>C.N. POSTA ROMANA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</si>
  <si>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</si>
  <si>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</si>
  <si>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</si>
  <si>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</si>
  <si>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</si>
  <si>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</si>
  <si>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</si>
  <si>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20.01.02</t>
  </si>
  <si>
    <t>Subtotal 20.01.03</t>
  </si>
  <si>
    <t>Subtotal 20.01.04</t>
  </si>
  <si>
    <t>Subtotal 20.01.05</t>
  </si>
  <si>
    <t>Subtotal 20.01.08</t>
  </si>
  <si>
    <t>Subtotal 20.01.30</t>
  </si>
  <si>
    <t>ROMPETROL SRL</t>
  </si>
  <si>
    <t>bonuri valorice carb.</t>
  </si>
  <si>
    <t>20.30.03</t>
  </si>
  <si>
    <t>Total 20.30.03</t>
  </si>
  <si>
    <t>10.01.13</t>
  </si>
  <si>
    <t>Total 10.01.13</t>
  </si>
  <si>
    <t>Subtotal 20.30.03</t>
  </si>
  <si>
    <t>serv.curatenie</t>
  </si>
  <si>
    <t>20.06.01</t>
  </si>
  <si>
    <t>Total 20.06.01</t>
  </si>
  <si>
    <t>Total 20.25</t>
  </si>
  <si>
    <t>Subtotal 10.01.13</t>
  </si>
  <si>
    <t>contributie asiguratorie pentru munca salarii</t>
  </si>
  <si>
    <t>Subtotal 20.06.01</t>
  </si>
  <si>
    <t>Subtotal 20.25</t>
  </si>
  <si>
    <t>DOSTRAP CLEAN SRL BRAILA</t>
  </si>
  <si>
    <t>comis.incas.POS</t>
  </si>
  <si>
    <t>comis.op.POS</t>
  </si>
  <si>
    <t>serv.asist.soft</t>
  </si>
  <si>
    <t>Total 20.11</t>
  </si>
  <si>
    <t>Subtotal 20.11</t>
  </si>
  <si>
    <t>Total 20.14</t>
  </si>
  <si>
    <t>Subtotal 20.14</t>
  </si>
  <si>
    <t>alimentare card-uri +plata contrib.salariati- ind.CM</t>
  </si>
  <si>
    <t>SOBIS AP SRL SIBIU</t>
  </si>
  <si>
    <t>SPECTRUM SRL BRAILA</t>
  </si>
  <si>
    <t>BOSOI MARIAN</t>
  </si>
  <si>
    <t>MIN TRANS SERVICE SRL</t>
  </si>
  <si>
    <t>perioada: 01.11 - 30.11.2025</t>
  </si>
  <si>
    <t>noiembrie</t>
  </si>
  <si>
    <t>Total noiembrie  2025</t>
  </si>
  <si>
    <t>perioada: 01.11- 30.11.2025</t>
  </si>
  <si>
    <t>Total noiembrie 2025</t>
  </si>
  <si>
    <t>cv ITP auto</t>
  </si>
  <si>
    <t>chelt.comune gaze</t>
  </si>
  <si>
    <t>chelt.comune paza</t>
  </si>
  <si>
    <t>P.F.A. DINU VALERICA</t>
  </si>
  <si>
    <t>cv reevaluare teren</t>
  </si>
  <si>
    <t>BF 2</t>
  </si>
  <si>
    <t>spalat auto</t>
  </si>
  <si>
    <t>DOBRIN MILICA</t>
  </si>
  <si>
    <t>cv rovinieta</t>
  </si>
  <si>
    <t>dif.rovinieta</t>
  </si>
  <si>
    <t>IRMEX SA</t>
  </si>
  <si>
    <t>rep.si revizie auto</t>
  </si>
  <si>
    <t>reparatie auto</t>
  </si>
  <si>
    <t>DISTRISAN SRL</t>
  </si>
  <si>
    <t>verif.inst.electrica</t>
  </si>
  <si>
    <t>SELADO COM SRL</t>
  </si>
  <si>
    <t>cv plicuri personalizate</t>
  </si>
  <si>
    <t>cv revizie si reparatie auto</t>
  </si>
  <si>
    <t>servicii postale</t>
  </si>
  <si>
    <t>ENGIE SA</t>
  </si>
  <si>
    <t>cv gaze naturale</t>
  </si>
  <si>
    <t>fc.prof.892</t>
  </si>
  <si>
    <t>STERIAN LIVIU</t>
  </si>
  <si>
    <t>dec.1027</t>
  </si>
  <si>
    <t>cv chelt.deplasare</t>
  </si>
  <si>
    <t>ASIROM VIG</t>
  </si>
  <si>
    <t>asigurare auto RCA</t>
  </si>
  <si>
    <t>OPTIMA GROUP SRL</t>
  </si>
  <si>
    <t>chelt.judiciare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</si>
</sst>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5"/>
    <xf numFmtId="0" fontId="11" fillId="39" borderId="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7"/>
    <xf numFmtId="0" fontId="16" fillId="0" borderId="8"/>
    <xf numFmtId="0" fontId="17" fillId="0" borderId="9"/>
    <xf numFmtId="0" fontId="17" fillId="0" borderId="0"/>
    <xf numFmtId="0" fontId="14" fillId="0" borderId="0">
      <alignment horizontal="center" textRotation="90"/>
    </xf>
    <xf numFmtId="0" fontId="18" fillId="25" borderId="5"/>
    <xf numFmtId="0" fontId="19" fillId="0" borderId="1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1"/>
    <xf numFmtId="0" fontId="23" fillId="38" borderId="12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3"/>
    <xf numFmtId="0" fontId="27" fillId="0" borderId="0"/>
  </cellStyleXfs>
  <cellXfs count="95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2" fontId="0" fillId="0" borderId="0" xfId="0" applyNumberFormat="1"/>
    <xf numFmtId="0" fontId="0" fillId="0" borderId="2" xfId="0" applyBorder="1"/>
    <xf numFmtId="0" fontId="5" fillId="0" borderId="0" xfId="0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/>
    </xf>
    <xf numFmtId="0" fontId="0" fillId="0" borderId="0" xfId="0" applyBorder="1"/>
    <xf numFmtId="165" fontId="0" fillId="0" borderId="2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65" fontId="0" fillId="0" borderId="3" xfId="0" applyNumberFormat="1" applyFont="1" applyBorder="1"/>
    <xf numFmtId="0" fontId="5" fillId="0" borderId="14" xfId="0" applyFont="1" applyFill="1" applyBorder="1"/>
    <xf numFmtId="0" fontId="0" fillId="0" borderId="14" xfId="0" applyBorder="1" applyAlignment="1">
      <alignment horizontal="center"/>
    </xf>
    <xf numFmtId="2" fontId="5" fillId="0" borderId="14" xfId="0" applyNumberFormat="1" applyFont="1" applyBorder="1"/>
    <xf numFmtId="0" fontId="0" fillId="0" borderId="14" xfId="0" applyBorder="1"/>
    <xf numFmtId="0" fontId="5" fillId="0" borderId="15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2" fontId="0" fillId="0" borderId="15" xfId="0" applyNumberFormat="1" applyFont="1" applyBorder="1"/>
    <xf numFmtId="165" fontId="0" fillId="0" borderId="15" xfId="0" applyNumberFormat="1" applyFont="1" applyBorder="1"/>
    <xf numFmtId="0" fontId="0" fillId="0" borderId="1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0" fillId="0" borderId="3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2" fontId="0" fillId="0" borderId="2" xfId="0" applyNumberFormat="1" applyFont="1" applyBorder="1"/>
    <xf numFmtId="3" fontId="0" fillId="0" borderId="15" xfId="0" applyNumberFormat="1" applyBorder="1"/>
    <xf numFmtId="0" fontId="0" fillId="0" borderId="17" xfId="0" applyBorder="1"/>
    <xf numFmtId="0" fontId="0" fillId="0" borderId="15" xfId="0" applyFill="1" applyBorder="1"/>
    <xf numFmtId="2" fontId="0" fillId="0" borderId="17" xfId="0" applyNumberFormat="1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2" fontId="0" fillId="0" borderId="15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2" fontId="0" fillId="0" borderId="2" xfId="0" applyNumberFormat="1" applyFont="1" applyBorder="1" applyAlignment="1">
      <alignment horizontal="right"/>
    </xf>
    <xf numFmtId="0" fontId="0" fillId="0" borderId="1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3" fontId="0" fillId="0" borderId="2" xfId="0" applyNumberFormat="1" applyFont="1" applyBorder="1"/>
    <xf numFmtId="0" fontId="5" fillId="0" borderId="22" xfId="0" applyFont="1" applyBorder="1" applyAlignment="1">
      <alignment horizontal="center"/>
    </xf>
    <xf numFmtId="14" fontId="5" fillId="0" borderId="15" xfId="0" applyNumberFormat="1" applyFont="1" applyBorder="1"/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1" fontId="0" fillId="0" borderId="15" xfId="0" applyNumberFormat="1" applyBorder="1" applyAlignment="1">
      <alignment horizontal="center"/>
    </xf>
    <xf numFmtId="2" fontId="0" fillId="0" borderId="15" xfId="0" applyNumberForma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5" fillId="0" borderId="19" xfId="0" applyFont="1" applyBorder="1" applyAlignment="1">
      <alignment horizontal="center" wrapText="1"/>
    </xf>
    <xf numFmtId="2" fontId="5" fillId="0" borderId="23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3" xfId="0" applyFont="1" applyBorder="1"/>
    <xf numFmtId="3" fontId="0" fillId="0" borderId="3" xfId="0" applyNumberFormat="1" applyFont="1" applyBorder="1"/>
    <xf numFmtId="165" fontId="0" fillId="0" borderId="15" xfId="0" applyNumberFormat="1" applyBorder="1"/>
    <xf numFmtId="0" fontId="0" fillId="0" borderId="15" xfId="0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17" xfId="0" applyBorder="1" applyAlignment="1">
      <alignment horizontal="center"/>
    </xf>
    <xf numFmtId="0" fontId="5" fillId="0" borderId="3" xfId="0" applyFont="1" applyBorder="1"/>
    <xf numFmtId="0" fontId="5" fillId="0" borderId="2" xfId="0" applyFont="1" applyBorder="1"/>
    <xf numFmtId="3" fontId="5" fillId="0" borderId="2" xfId="0" applyNumberFormat="1" applyFont="1" applyBorder="1"/>
    <xf numFmtId="0" fontId="0" fillId="0" borderId="0" xfId="0" applyFont="1" applyBorder="1"/>
    <xf numFmtId="0" fontId="0" fillId="0" borderId="0" xfId="0" applyFont="1"/>
    <xf numFmtId="3" fontId="0" fillId="0" borderId="25" xfId="0" applyNumberFormat="1" applyFont="1" applyBorder="1"/>
    <xf numFmtId="0" fontId="5" fillId="0" borderId="17" xfId="0" applyFont="1" applyBorder="1"/>
    <xf numFmtId="3" fontId="5" fillId="0" borderId="3" xfId="0" applyNumberFormat="1" applyFont="1" applyBorder="1"/>
    <xf numFmtId="0" fontId="0" fillId="0" borderId="15" xfId="0" applyFont="1" applyBorder="1"/>
    <xf numFmtId="3" fontId="0" fillId="0" borderId="15" xfId="0" applyNumberFormat="1" applyFont="1" applyBorder="1"/>
    <xf numFmtId="2" fontId="0" fillId="0" borderId="17" xfId="0" applyNumberFormat="1" applyBorder="1"/>
    <xf numFmtId="165" fontId="0" fillId="0" borderId="3" xfId="0" applyNumberFormat="1" applyBorder="1"/>
    <xf numFmtId="165" fontId="0" fillId="0" borderId="0" xfId="0" applyNumberFormat="1" applyBorder="1"/>
    <xf numFmtId="49" fontId="5" fillId="0" borderId="17" xfId="0" applyNumberFormat="1" applyFont="1" applyBorder="1" applyAlignment="1">
      <alignment horizontal="left"/>
    </xf>
    <xf numFmtId="3" fontId="0" fillId="0" borderId="17" xfId="0" applyNumberFormat="1" applyBorder="1"/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C24" sqref="C24"/>
    </sheetView>
  </sheetViews>
  <sheetFormatPr defaultRowHeight="12.75"/>
  <cols>
    <col min="1" max="1" width="24.7109375" customWidth="1"/>
    <col min="2" max="2" width="11.140625" style="3" customWidth="1"/>
    <col min="3" max="3" width="6.5703125" style="3" customWidth="1"/>
    <col min="4" max="4" width="15.28515625" customWidth="1"/>
    <col min="5" max="5" width="53" customWidth="1"/>
  </cols>
  <sheetData>
    <row r="1" spans="1:6">
      <c r="A1" s="1" t="s">
        <v>7</v>
      </c>
      <c r="B1" s="10"/>
      <c r="C1" s="10"/>
      <c r="D1" s="1"/>
    </row>
    <row r="3" spans="1:6">
      <c r="A3" s="1" t="s">
        <v>8</v>
      </c>
      <c r="B3" s="10"/>
      <c r="C3" s="10"/>
      <c r="D3" s="1"/>
      <c r="E3" s="1"/>
    </row>
    <row r="4" spans="1:6">
      <c r="A4" s="1" t="s">
        <v>9</v>
      </c>
      <c r="B4" s="10"/>
      <c r="C4" s="10"/>
      <c r="D4" s="1"/>
      <c r="F4" s="2"/>
    </row>
    <row r="5" spans="1:6">
      <c r="A5" s="1"/>
      <c r="B5" s="10"/>
      <c r="C5" s="10"/>
      <c r="D5" s="1"/>
      <c r="F5" s="2"/>
    </row>
    <row r="6" spans="1:6">
      <c r="A6" s="1"/>
      <c r="B6" s="10" t="s">
        <v>99</v>
      </c>
      <c r="C6" s="10"/>
      <c r="D6" s="4"/>
      <c r="E6" s="4"/>
      <c r="F6" s="2"/>
    </row>
    <row r="7" spans="1:6" ht="13.5" thickBot="1">
      <c r="B7" s="10"/>
      <c r="C7" s="10"/>
      <c r="D7" s="1"/>
    </row>
    <row r="8" spans="1:6" s="3" customFormat="1">
      <c r="A8" s="44" t="s">
        <v>4</v>
      </c>
      <c r="B8" s="45" t="s">
        <v>0</v>
      </c>
      <c r="C8" s="45" t="s">
        <v>1</v>
      </c>
      <c r="D8" s="45" t="s">
        <v>2</v>
      </c>
      <c r="E8" s="56" t="s">
        <v>3</v>
      </c>
    </row>
    <row r="9" spans="1:6" s="3" customFormat="1">
      <c r="A9" s="53" t="s">
        <v>58</v>
      </c>
      <c r="B9" s="46"/>
      <c r="C9" s="46"/>
      <c r="D9" s="48">
        <v>3355145</v>
      </c>
      <c r="E9" s="46"/>
    </row>
    <row r="10" spans="1:6">
      <c r="A10" s="57" t="s">
        <v>5</v>
      </c>
      <c r="B10" s="21" t="s">
        <v>100</v>
      </c>
      <c r="C10" s="21">
        <v>13</v>
      </c>
      <c r="D10" s="31">
        <v>321569</v>
      </c>
      <c r="E10" s="22" t="s">
        <v>25</v>
      </c>
    </row>
    <row r="11" spans="1:6" ht="13.5" thickBot="1">
      <c r="A11" s="36" t="s">
        <v>6</v>
      </c>
      <c r="B11" s="8"/>
      <c r="C11" s="8"/>
      <c r="D11" s="12">
        <f>SUM(D9:D10)</f>
        <v>3676714</v>
      </c>
      <c r="E11" s="6"/>
    </row>
    <row r="12" spans="1:6">
      <c r="A12" s="59" t="s">
        <v>59</v>
      </c>
      <c r="B12" s="14"/>
      <c r="C12" s="14"/>
      <c r="D12" s="15">
        <v>235517</v>
      </c>
      <c r="E12" s="13"/>
    </row>
    <row r="13" spans="1:6">
      <c r="A13" s="22" t="s">
        <v>36</v>
      </c>
      <c r="B13" s="21" t="s">
        <v>100</v>
      </c>
      <c r="C13" s="21">
        <v>13</v>
      </c>
      <c r="D13" s="31">
        <v>9654</v>
      </c>
      <c r="E13" s="22" t="s">
        <v>38</v>
      </c>
    </row>
    <row r="14" spans="1:6" ht="13.5" thickBot="1">
      <c r="A14" s="6" t="s">
        <v>37</v>
      </c>
      <c r="B14" s="8"/>
      <c r="C14" s="8"/>
      <c r="D14" s="12">
        <f>SUM(D12:D13)</f>
        <v>245171</v>
      </c>
      <c r="E14" s="6"/>
    </row>
    <row r="15" spans="1:6">
      <c r="A15" s="59" t="s">
        <v>60</v>
      </c>
      <c r="B15" s="14"/>
      <c r="C15" s="14"/>
      <c r="D15" s="15">
        <v>246704</v>
      </c>
      <c r="E15" s="13"/>
    </row>
    <row r="16" spans="1:6">
      <c r="A16" s="22" t="s">
        <v>33</v>
      </c>
      <c r="B16" s="21" t="s">
        <v>100</v>
      </c>
      <c r="C16" s="21">
        <v>13</v>
      </c>
      <c r="D16" s="31">
        <v>22790</v>
      </c>
      <c r="E16" s="22" t="s">
        <v>34</v>
      </c>
    </row>
    <row r="17" spans="1:13" ht="13.5" thickBot="1">
      <c r="A17" s="6" t="s">
        <v>35</v>
      </c>
      <c r="B17" s="8"/>
      <c r="C17" s="8"/>
      <c r="D17" s="12">
        <f>SUM(D15:D16)</f>
        <v>269494</v>
      </c>
      <c r="E17" s="6"/>
    </row>
    <row r="18" spans="1:13">
      <c r="A18" s="59" t="s">
        <v>82</v>
      </c>
      <c r="B18" s="14"/>
      <c r="C18" s="14"/>
      <c r="D18" s="15">
        <v>3387</v>
      </c>
      <c r="E18" s="13"/>
    </row>
    <row r="19" spans="1:13">
      <c r="A19" s="13" t="s">
        <v>75</v>
      </c>
      <c r="B19" s="21"/>
      <c r="C19" s="21"/>
      <c r="D19" s="31">
        <v>0</v>
      </c>
      <c r="E19" s="22"/>
    </row>
    <row r="20" spans="1:13" ht="13.5" thickBot="1">
      <c r="A20" s="6" t="s">
        <v>76</v>
      </c>
      <c r="B20" s="8"/>
      <c r="C20" s="8"/>
      <c r="D20" s="12">
        <f>SUM(D18:D19)</f>
        <v>3387</v>
      </c>
      <c r="E20" s="6"/>
    </row>
    <row r="21" spans="1:13">
      <c r="A21" s="59" t="s">
        <v>61</v>
      </c>
      <c r="B21" s="14"/>
      <c r="C21" s="14"/>
      <c r="D21" s="90">
        <v>87253</v>
      </c>
      <c r="E21" s="13"/>
    </row>
    <row r="22" spans="1:13">
      <c r="A22" s="22" t="s">
        <v>39</v>
      </c>
      <c r="B22" s="21" t="s">
        <v>100</v>
      </c>
      <c r="C22" s="21">
        <v>13</v>
      </c>
      <c r="D22" s="31">
        <v>9449</v>
      </c>
      <c r="E22" s="22" t="s">
        <v>40</v>
      </c>
    </row>
    <row r="23" spans="1:13" s="11" customFormat="1" ht="13.5" thickBot="1">
      <c r="A23" s="6" t="s">
        <v>41</v>
      </c>
      <c r="B23" s="8"/>
      <c r="C23" s="8"/>
      <c r="D23" s="12">
        <f>SUM(D21:D22)</f>
        <v>96702</v>
      </c>
      <c r="E23" s="6"/>
    </row>
    <row r="24" spans="1:13" s="11" customFormat="1">
      <c r="A24" s="59" t="s">
        <v>62</v>
      </c>
      <c r="B24" s="14"/>
      <c r="C24" s="14"/>
      <c r="D24" s="15">
        <v>89976</v>
      </c>
      <c r="E24" s="13"/>
    </row>
    <row r="25" spans="1:13" s="11" customFormat="1">
      <c r="A25" s="22" t="s">
        <v>26</v>
      </c>
      <c r="B25" s="21" t="s">
        <v>100</v>
      </c>
      <c r="C25" s="21">
        <v>13</v>
      </c>
      <c r="D25" s="74">
        <v>20126</v>
      </c>
      <c r="E25" s="22" t="s">
        <v>94</v>
      </c>
      <c r="K25" s="27"/>
      <c r="L25" s="27"/>
      <c r="M25" s="91"/>
    </row>
    <row r="26" spans="1:13" s="11" customFormat="1" ht="13.5" thickBot="1">
      <c r="A26" s="6" t="s">
        <v>27</v>
      </c>
      <c r="B26" s="8"/>
      <c r="C26" s="8"/>
      <c r="D26" s="12">
        <f>SUM(D24:D25)</f>
        <v>110102</v>
      </c>
      <c r="E26" s="6"/>
    </row>
    <row r="27" spans="1:13" s="11" customFormat="1">
      <c r="A27" s="59" t="s">
        <v>63</v>
      </c>
      <c r="B27" s="14"/>
      <c r="C27" s="14"/>
      <c r="D27" s="15">
        <v>89443</v>
      </c>
      <c r="E27" s="13"/>
    </row>
    <row r="28" spans="1:13">
      <c r="A28" s="20" t="s">
        <v>32</v>
      </c>
      <c r="B28" s="21" t="s">
        <v>100</v>
      </c>
      <c r="C28" s="21">
        <v>13</v>
      </c>
      <c r="D28" s="31">
        <v>8267</v>
      </c>
      <c r="E28" s="22" t="s">
        <v>83</v>
      </c>
    </row>
    <row r="29" spans="1:13" ht="13.5" thickBot="1">
      <c r="A29" s="6" t="s">
        <v>31</v>
      </c>
      <c r="B29" s="8"/>
      <c r="C29" s="35"/>
      <c r="D29" s="12">
        <f>SUM(D27:D28)</f>
        <v>97710</v>
      </c>
      <c r="E29" s="84"/>
    </row>
    <row r="30" spans="1:13" ht="13.5" thickBot="1">
      <c r="A30" s="16" t="s">
        <v>101</v>
      </c>
      <c r="B30" s="17"/>
      <c r="C30" s="17"/>
      <c r="D30" s="18">
        <f>D11+D14+D17+D20+D23+D26+D29</f>
        <v>4499280</v>
      </c>
      <c r="E30" s="1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7"/>
  <sheetViews>
    <sheetView tabSelected="1" workbookViewId="0">
      <selection activeCell="G18" sqref="G18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5" customWidth="1"/>
    <col min="8" max="8" width="34.28515625" customWidth="1"/>
  </cols>
  <sheetData>
    <row r="1" spans="1:30">
      <c r="A1" s="94" t="s">
        <v>7</v>
      </c>
      <c r="B1" s="94"/>
      <c r="C1" s="94"/>
      <c r="D1" s="94"/>
      <c r="E1" s="94"/>
      <c r="F1" s="94"/>
      <c r="G1" s="94"/>
      <c r="H1" s="1"/>
    </row>
    <row r="3" spans="1:30">
      <c r="A3" s="94" t="s">
        <v>8</v>
      </c>
      <c r="B3" s="94"/>
      <c r="C3" s="94"/>
      <c r="D3" s="94"/>
      <c r="E3" s="94"/>
      <c r="F3" s="94"/>
      <c r="G3" s="94"/>
      <c r="H3" s="1"/>
      <c r="I3" s="1"/>
    </row>
    <row r="4" spans="1:30">
      <c r="A4" s="94" t="s">
        <v>10</v>
      </c>
      <c r="B4" s="94"/>
      <c r="C4" s="94"/>
      <c r="D4" s="94"/>
      <c r="E4" s="94"/>
      <c r="F4" s="94"/>
      <c r="G4" s="94"/>
      <c r="H4" s="1"/>
      <c r="J4" s="2"/>
    </row>
    <row r="5" spans="1:30">
      <c r="A5" s="94" t="s">
        <v>102</v>
      </c>
      <c r="B5" s="94"/>
      <c r="C5" s="94"/>
      <c r="D5" s="94"/>
      <c r="E5" s="94"/>
      <c r="F5" s="94"/>
      <c r="G5" s="94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13.5" thickBot="1"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26" customFormat="1" ht="51.75" thickBot="1">
      <c r="A7" s="42" t="s">
        <v>4</v>
      </c>
      <c r="B7" s="43" t="s">
        <v>0</v>
      </c>
      <c r="C7" s="43" t="s">
        <v>11</v>
      </c>
      <c r="D7" s="69" t="s">
        <v>12</v>
      </c>
      <c r="E7" s="69" t="s">
        <v>13</v>
      </c>
      <c r="F7" s="69" t="s">
        <v>14</v>
      </c>
      <c r="G7" s="70" t="s">
        <v>2</v>
      </c>
      <c r="H7" s="71" t="s">
        <v>3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s="28" customFormat="1">
      <c r="A8" s="68" t="s">
        <v>64</v>
      </c>
      <c r="B8" s="33"/>
      <c r="C8" s="33"/>
      <c r="D8" s="65"/>
      <c r="E8" s="65"/>
      <c r="F8" s="65"/>
      <c r="G8" s="66">
        <v>20660.3</v>
      </c>
      <c r="H8" s="33"/>
    </row>
    <row r="9" spans="1:30" s="28" customFormat="1">
      <c r="A9" s="20" t="s">
        <v>50</v>
      </c>
      <c r="B9" s="21"/>
      <c r="C9" s="29"/>
      <c r="D9" s="47"/>
      <c r="E9" s="75"/>
      <c r="F9" s="47"/>
      <c r="G9" s="48"/>
      <c r="H9" s="58"/>
    </row>
    <row r="10" spans="1:30" s="27" customFormat="1" ht="13.5" thickBot="1">
      <c r="A10" s="6" t="s">
        <v>51</v>
      </c>
      <c r="B10" s="49"/>
      <c r="C10" s="49"/>
      <c r="D10" s="50"/>
      <c r="E10" s="76"/>
      <c r="F10" s="51"/>
      <c r="G10" s="52">
        <f>SUM(G8:G9)</f>
        <v>20660.3</v>
      </c>
      <c r="H10" s="54"/>
    </row>
    <row r="11" spans="1:30" s="27" customFormat="1">
      <c r="A11" s="59" t="s">
        <v>65</v>
      </c>
      <c r="B11" s="63"/>
      <c r="C11" s="63"/>
      <c r="D11" s="64"/>
      <c r="E11" s="77"/>
      <c r="F11" s="65"/>
      <c r="G11" s="66">
        <v>2197.13</v>
      </c>
      <c r="H11" s="67"/>
    </row>
    <row r="12" spans="1:30" s="27" customFormat="1">
      <c r="A12" s="20" t="s">
        <v>52</v>
      </c>
      <c r="B12" s="21" t="s">
        <v>100</v>
      </c>
      <c r="C12" s="29">
        <v>26</v>
      </c>
      <c r="D12" s="47">
        <v>1543</v>
      </c>
      <c r="E12" s="75" t="s">
        <v>96</v>
      </c>
      <c r="F12" s="47">
        <v>3302</v>
      </c>
      <c r="G12" s="48">
        <v>400.51</v>
      </c>
      <c r="H12" s="58" t="s">
        <v>54</v>
      </c>
    </row>
    <row r="13" spans="1:30" s="27" customFormat="1" ht="13.5" thickBot="1">
      <c r="A13" s="6" t="s">
        <v>53</v>
      </c>
      <c r="B13" s="49"/>
      <c r="C13" s="49"/>
      <c r="D13" s="50"/>
      <c r="E13" s="51"/>
      <c r="F13" s="51"/>
      <c r="G13" s="52">
        <f>SUM(G11:G12)</f>
        <v>2597.6400000000003</v>
      </c>
      <c r="H13" s="49"/>
    </row>
    <row r="14" spans="1:30" s="27" customFormat="1">
      <c r="A14" s="59" t="s">
        <v>66</v>
      </c>
      <c r="B14" s="63"/>
      <c r="C14" s="63"/>
      <c r="D14" s="64"/>
      <c r="E14" s="65"/>
      <c r="F14" s="65"/>
      <c r="G14" s="66">
        <v>68687.789999999994</v>
      </c>
      <c r="H14" s="63"/>
    </row>
    <row r="15" spans="1:30" s="28" customFormat="1">
      <c r="A15" s="20" t="s">
        <v>15</v>
      </c>
      <c r="B15" s="21" t="s">
        <v>100</v>
      </c>
      <c r="C15" s="33">
        <v>18</v>
      </c>
      <c r="D15" s="65">
        <v>1512</v>
      </c>
      <c r="E15" s="22" t="s">
        <v>43</v>
      </c>
      <c r="F15" s="29">
        <v>19803</v>
      </c>
      <c r="G15" s="30">
        <v>40.03</v>
      </c>
      <c r="H15" s="38" t="s">
        <v>105</v>
      </c>
    </row>
    <row r="16" spans="1:30" s="28" customFormat="1">
      <c r="A16" s="85"/>
      <c r="B16" s="21" t="s">
        <v>100</v>
      </c>
      <c r="C16" s="33">
        <v>26</v>
      </c>
      <c r="D16" s="65">
        <v>1532</v>
      </c>
      <c r="E16" s="22" t="s">
        <v>123</v>
      </c>
      <c r="F16" s="29">
        <v>10421240987</v>
      </c>
      <c r="G16" s="30">
        <v>1468.49</v>
      </c>
      <c r="H16" s="38" t="s">
        <v>124</v>
      </c>
    </row>
    <row r="17" spans="1:8" s="28" customFormat="1">
      <c r="A17" s="85"/>
      <c r="B17" s="21" t="s">
        <v>100</v>
      </c>
      <c r="C17" s="33">
        <v>26</v>
      </c>
      <c r="D17" s="65">
        <v>1536</v>
      </c>
      <c r="E17" s="22" t="s">
        <v>29</v>
      </c>
      <c r="F17" s="29">
        <v>2542866279</v>
      </c>
      <c r="G17" s="30">
        <v>3845.79</v>
      </c>
      <c r="H17" s="38" t="s">
        <v>30</v>
      </c>
    </row>
    <row r="18" spans="1:8" ht="13.5" thickBot="1">
      <c r="A18" s="6" t="s">
        <v>16</v>
      </c>
      <c r="B18" s="35"/>
      <c r="C18" s="35"/>
      <c r="D18" s="35"/>
      <c r="E18" s="36"/>
      <c r="F18" s="35"/>
      <c r="G18" s="37">
        <f>SUM(G14:G17)</f>
        <v>74042.099999999991</v>
      </c>
      <c r="H18" s="55"/>
    </row>
    <row r="19" spans="1:8">
      <c r="A19" s="59" t="s">
        <v>67</v>
      </c>
      <c r="B19" s="33"/>
      <c r="C19" s="33"/>
      <c r="D19" s="33"/>
      <c r="E19" s="72"/>
      <c r="F19" s="33"/>
      <c r="G19" s="34">
        <v>8448.7800000000007</v>
      </c>
      <c r="H19" s="73"/>
    </row>
    <row r="20" spans="1:8">
      <c r="A20" s="20" t="s">
        <v>17</v>
      </c>
      <c r="B20" s="21" t="s">
        <v>100</v>
      </c>
      <c r="C20" s="29">
        <v>17</v>
      </c>
      <c r="D20" s="29">
        <v>1509</v>
      </c>
      <c r="E20" s="22" t="s">
        <v>18</v>
      </c>
      <c r="F20" s="29">
        <v>112527</v>
      </c>
      <c r="G20" s="30">
        <v>298.62</v>
      </c>
      <c r="H20" s="22" t="s">
        <v>19</v>
      </c>
    </row>
    <row r="21" spans="1:8" ht="13.5" thickBot="1">
      <c r="A21" s="6" t="s">
        <v>20</v>
      </c>
      <c r="B21" s="35"/>
      <c r="C21" s="35"/>
      <c r="D21" s="35"/>
      <c r="E21" s="36"/>
      <c r="F21" s="35"/>
      <c r="G21" s="37">
        <f>SUM(G19:G20)</f>
        <v>8747.4000000000015</v>
      </c>
      <c r="H21" s="55"/>
    </row>
    <row r="22" spans="1:8">
      <c r="A22" s="59" t="s">
        <v>68</v>
      </c>
      <c r="B22" s="33"/>
      <c r="C22" s="33"/>
      <c r="D22" s="33"/>
      <c r="E22" s="72"/>
      <c r="F22" s="33"/>
      <c r="G22" s="34">
        <v>36660</v>
      </c>
      <c r="H22" s="73"/>
    </row>
    <row r="23" spans="1:8">
      <c r="A23" s="60" t="s">
        <v>44</v>
      </c>
      <c r="B23" s="21" t="s">
        <v>100</v>
      </c>
      <c r="C23" s="29">
        <v>26</v>
      </c>
      <c r="D23" s="29">
        <v>1546</v>
      </c>
      <c r="E23" s="39" t="s">
        <v>71</v>
      </c>
      <c r="F23" s="21" t="s">
        <v>125</v>
      </c>
      <c r="G23" s="41">
        <v>3000.01</v>
      </c>
      <c r="H23" s="93" t="s">
        <v>72</v>
      </c>
    </row>
    <row r="24" spans="1:8">
      <c r="A24" s="92"/>
      <c r="B24" s="21" t="s">
        <v>100</v>
      </c>
      <c r="C24" s="32"/>
      <c r="D24" s="32"/>
      <c r="E24" s="39" t="s">
        <v>71</v>
      </c>
      <c r="F24" s="78"/>
      <c r="G24" s="41">
        <v>0</v>
      </c>
      <c r="H24" s="93" t="s">
        <v>72</v>
      </c>
    </row>
    <row r="25" spans="1:8" ht="13.5" thickBot="1">
      <c r="A25" s="6" t="s">
        <v>45</v>
      </c>
      <c r="B25" s="35"/>
      <c r="C25" s="35"/>
      <c r="D25" s="35"/>
      <c r="E25" s="36"/>
      <c r="F25" s="35"/>
      <c r="G25" s="37">
        <f>SUM(G22:G24)</f>
        <v>39660.01</v>
      </c>
      <c r="H25" s="55"/>
    </row>
    <row r="26" spans="1:8">
      <c r="A26" s="59" t="s">
        <v>69</v>
      </c>
      <c r="B26" s="33"/>
      <c r="C26" s="33"/>
      <c r="D26" s="33"/>
      <c r="E26" s="72"/>
      <c r="F26" s="33"/>
      <c r="G26" s="34">
        <v>16744.95</v>
      </c>
      <c r="H26" s="73"/>
    </row>
    <row r="27" spans="1:8">
      <c r="A27" s="20" t="s">
        <v>21</v>
      </c>
      <c r="B27" s="21" t="s">
        <v>100</v>
      </c>
      <c r="C27" s="29">
        <v>20</v>
      </c>
      <c r="D27" s="21">
        <v>1517</v>
      </c>
      <c r="E27" s="22" t="s">
        <v>55</v>
      </c>
      <c r="F27" s="61">
        <v>78501572</v>
      </c>
      <c r="G27" s="30">
        <v>26</v>
      </c>
      <c r="H27" s="22" t="s">
        <v>56</v>
      </c>
    </row>
    <row r="28" spans="1:8">
      <c r="A28" s="20"/>
      <c r="B28" s="21" t="s">
        <v>100</v>
      </c>
      <c r="C28" s="29">
        <v>20</v>
      </c>
      <c r="D28" s="29">
        <v>1518</v>
      </c>
      <c r="E28" s="22" t="s">
        <v>55</v>
      </c>
      <c r="F28" s="61">
        <v>78501572</v>
      </c>
      <c r="G28" s="30">
        <v>0.44</v>
      </c>
      <c r="H28" s="22" t="s">
        <v>56</v>
      </c>
    </row>
    <row r="29" spans="1:8">
      <c r="A29" s="20"/>
      <c r="B29" s="21" t="s">
        <v>100</v>
      </c>
      <c r="C29" s="29">
        <v>20</v>
      </c>
      <c r="D29" s="29">
        <v>1519</v>
      </c>
      <c r="E29" s="22" t="s">
        <v>55</v>
      </c>
      <c r="F29" s="61">
        <v>78501572</v>
      </c>
      <c r="G29" s="30">
        <v>287.47000000000003</v>
      </c>
      <c r="H29" s="22" t="s">
        <v>28</v>
      </c>
    </row>
    <row r="30" spans="1:8">
      <c r="A30" s="20"/>
      <c r="B30" s="21" t="s">
        <v>100</v>
      </c>
      <c r="C30" s="29">
        <v>20</v>
      </c>
      <c r="D30" s="29">
        <v>1520</v>
      </c>
      <c r="E30" s="22" t="s">
        <v>55</v>
      </c>
      <c r="F30" s="61">
        <v>78501572</v>
      </c>
      <c r="G30" s="30">
        <v>15.13</v>
      </c>
      <c r="H30" s="22" t="s">
        <v>42</v>
      </c>
    </row>
    <row r="31" spans="1:8">
      <c r="A31" s="20"/>
      <c r="B31" s="21" t="s">
        <v>100</v>
      </c>
      <c r="C31" s="29">
        <v>20</v>
      </c>
      <c r="D31" s="29">
        <v>1521</v>
      </c>
      <c r="E31" s="22" t="s">
        <v>55</v>
      </c>
      <c r="F31" s="61">
        <v>78501572</v>
      </c>
      <c r="G31" s="30">
        <v>0.68</v>
      </c>
      <c r="H31" s="22" t="s">
        <v>28</v>
      </c>
    </row>
    <row r="32" spans="1:8">
      <c r="A32" s="20"/>
      <c r="B32" s="21" t="s">
        <v>100</v>
      </c>
      <c r="C32" s="29">
        <v>21</v>
      </c>
      <c r="D32" s="29">
        <v>1529</v>
      </c>
      <c r="E32" s="22" t="s">
        <v>57</v>
      </c>
      <c r="F32" s="61">
        <v>20557</v>
      </c>
      <c r="G32" s="30">
        <v>151.63999999999999</v>
      </c>
      <c r="H32" s="22" t="s">
        <v>122</v>
      </c>
    </row>
    <row r="33" spans="1:8">
      <c r="A33" s="20"/>
      <c r="B33" s="21" t="s">
        <v>100</v>
      </c>
      <c r="C33" s="29">
        <v>21</v>
      </c>
      <c r="D33" s="29">
        <v>1537</v>
      </c>
      <c r="E33" s="22" t="s">
        <v>57</v>
      </c>
      <c r="F33" s="61">
        <v>20557</v>
      </c>
      <c r="G33" s="30">
        <v>1192.98</v>
      </c>
      <c r="H33" s="22" t="s">
        <v>122</v>
      </c>
    </row>
    <row r="34" spans="1:8" ht="13.5" thickBot="1">
      <c r="A34" s="6" t="s">
        <v>22</v>
      </c>
      <c r="B34" s="35"/>
      <c r="C34" s="35"/>
      <c r="D34" s="35"/>
      <c r="E34" s="36"/>
      <c r="F34" s="35"/>
      <c r="G34" s="37">
        <f>SUM(G26:G33)</f>
        <v>18419.29</v>
      </c>
      <c r="H34" s="55"/>
    </row>
    <row r="35" spans="1:8">
      <c r="A35" s="59" t="s">
        <v>70</v>
      </c>
      <c r="B35" s="33"/>
      <c r="C35" s="33"/>
      <c r="D35" s="33"/>
      <c r="E35" s="72"/>
      <c r="F35" s="33"/>
      <c r="G35" s="34">
        <v>113786.45</v>
      </c>
      <c r="H35" s="73"/>
    </row>
    <row r="36" spans="1:8">
      <c r="A36" s="20" t="s">
        <v>23</v>
      </c>
      <c r="B36" s="21" t="s">
        <v>100</v>
      </c>
      <c r="C36" s="29">
        <v>17</v>
      </c>
      <c r="D36" s="29">
        <v>1507</v>
      </c>
      <c r="E36" s="22" t="s">
        <v>46</v>
      </c>
      <c r="F36" s="21">
        <v>12559743</v>
      </c>
      <c r="G36" s="62">
        <v>345.58</v>
      </c>
      <c r="H36" s="22" t="s">
        <v>47</v>
      </c>
    </row>
    <row r="37" spans="1:8">
      <c r="A37" s="20"/>
      <c r="B37" s="21" t="s">
        <v>100</v>
      </c>
      <c r="C37" s="29">
        <v>17</v>
      </c>
      <c r="D37" s="29">
        <v>1508</v>
      </c>
      <c r="E37" s="22" t="s">
        <v>46</v>
      </c>
      <c r="F37" s="21">
        <v>12559743</v>
      </c>
      <c r="G37" s="62">
        <v>5.8</v>
      </c>
      <c r="H37" s="22" t="s">
        <v>47</v>
      </c>
    </row>
    <row r="38" spans="1:8">
      <c r="A38" s="20"/>
      <c r="B38" s="21" t="s">
        <v>100</v>
      </c>
      <c r="C38" s="32">
        <v>17</v>
      </c>
      <c r="D38" s="32">
        <v>1510</v>
      </c>
      <c r="E38" s="39" t="s">
        <v>98</v>
      </c>
      <c r="F38" s="21">
        <v>84185</v>
      </c>
      <c r="G38" s="62">
        <v>386.38</v>
      </c>
      <c r="H38" s="22" t="s">
        <v>104</v>
      </c>
    </row>
    <row r="39" spans="1:8">
      <c r="A39" s="20"/>
      <c r="B39" s="21" t="s">
        <v>100</v>
      </c>
      <c r="C39" s="29">
        <v>18</v>
      </c>
      <c r="D39" s="29">
        <v>1511</v>
      </c>
      <c r="E39" s="22" t="s">
        <v>43</v>
      </c>
      <c r="F39" s="21">
        <v>19803</v>
      </c>
      <c r="G39" s="62">
        <v>208.86</v>
      </c>
      <c r="H39" s="22" t="s">
        <v>106</v>
      </c>
    </row>
    <row r="40" spans="1:8">
      <c r="A40" s="20"/>
      <c r="B40" s="21" t="s">
        <v>100</v>
      </c>
      <c r="C40" s="29">
        <v>18</v>
      </c>
      <c r="D40" s="29">
        <v>1513</v>
      </c>
      <c r="E40" s="22" t="s">
        <v>107</v>
      </c>
      <c r="F40" s="21">
        <v>526</v>
      </c>
      <c r="G40" s="62">
        <v>1000</v>
      </c>
      <c r="H40" s="22" t="s">
        <v>108</v>
      </c>
    </row>
    <row r="41" spans="1:8">
      <c r="A41" s="20"/>
      <c r="B41" s="21" t="s">
        <v>100</v>
      </c>
      <c r="C41" s="29">
        <v>20</v>
      </c>
      <c r="D41" s="29">
        <v>1515</v>
      </c>
      <c r="E41" s="40" t="s">
        <v>48</v>
      </c>
      <c r="F41" s="21">
        <v>6060035848</v>
      </c>
      <c r="G41" s="62">
        <v>1.6</v>
      </c>
      <c r="H41" s="22" t="s">
        <v>88</v>
      </c>
    </row>
    <row r="42" spans="1:8">
      <c r="A42" s="20"/>
      <c r="B42" s="21" t="s">
        <v>100</v>
      </c>
      <c r="C42" s="29">
        <v>20</v>
      </c>
      <c r="D42" s="29">
        <v>1516</v>
      </c>
      <c r="E42" s="40" t="s">
        <v>48</v>
      </c>
      <c r="F42" s="21">
        <v>6060035848</v>
      </c>
      <c r="G42" s="62">
        <v>30</v>
      </c>
      <c r="H42" s="22" t="s">
        <v>87</v>
      </c>
    </row>
    <row r="43" spans="1:8">
      <c r="A43" s="20"/>
      <c r="B43" s="21" t="s">
        <v>100</v>
      </c>
      <c r="C43" s="29">
        <v>20</v>
      </c>
      <c r="D43" s="29">
        <v>1523</v>
      </c>
      <c r="E43" s="22" t="s">
        <v>111</v>
      </c>
      <c r="F43" s="21">
        <v>200131</v>
      </c>
      <c r="G43" s="62">
        <v>254.28</v>
      </c>
      <c r="H43" s="22" t="s">
        <v>112</v>
      </c>
    </row>
    <row r="44" spans="1:8">
      <c r="A44" s="20"/>
      <c r="B44" s="21" t="s">
        <v>100</v>
      </c>
      <c r="C44" s="29">
        <v>20</v>
      </c>
      <c r="D44" s="29">
        <v>1525</v>
      </c>
      <c r="E44" s="22" t="s">
        <v>97</v>
      </c>
      <c r="F44" s="21">
        <v>294</v>
      </c>
      <c r="G44" s="62">
        <v>254.28</v>
      </c>
      <c r="H44" s="22" t="s">
        <v>112</v>
      </c>
    </row>
    <row r="45" spans="1:8">
      <c r="A45" s="20"/>
      <c r="B45" s="21" t="s">
        <v>100</v>
      </c>
      <c r="C45" s="29">
        <v>20</v>
      </c>
      <c r="D45" s="29">
        <v>1526</v>
      </c>
      <c r="E45" s="22" t="s">
        <v>97</v>
      </c>
      <c r="F45" s="21">
        <v>294</v>
      </c>
      <c r="G45" s="62">
        <v>253.72</v>
      </c>
      <c r="H45" s="22" t="s">
        <v>112</v>
      </c>
    </row>
    <row r="46" spans="1:8">
      <c r="A46" s="20"/>
      <c r="B46" s="21" t="s">
        <v>100</v>
      </c>
      <c r="C46" s="29">
        <v>21</v>
      </c>
      <c r="D46" s="29">
        <v>1527</v>
      </c>
      <c r="E46" s="22" t="s">
        <v>97</v>
      </c>
      <c r="F46" s="21" t="s">
        <v>109</v>
      </c>
      <c r="G46" s="62">
        <v>70</v>
      </c>
      <c r="H46" s="22" t="s">
        <v>110</v>
      </c>
    </row>
    <row r="47" spans="1:8">
      <c r="A47" s="20"/>
      <c r="B47" s="21" t="s">
        <v>100</v>
      </c>
      <c r="C47" s="29">
        <v>21</v>
      </c>
      <c r="D47" s="29">
        <v>1528</v>
      </c>
      <c r="E47" s="22" t="s">
        <v>97</v>
      </c>
      <c r="F47" s="21">
        <v>294</v>
      </c>
      <c r="G47" s="62">
        <v>0.56000000000000005</v>
      </c>
      <c r="H47" s="22" t="s">
        <v>113</v>
      </c>
    </row>
    <row r="48" spans="1:8">
      <c r="A48" s="20"/>
      <c r="B48" s="21" t="s">
        <v>100</v>
      </c>
      <c r="C48" s="29">
        <v>26</v>
      </c>
      <c r="D48" s="29">
        <v>1531</v>
      </c>
      <c r="E48" s="22" t="s">
        <v>114</v>
      </c>
      <c r="F48" s="21">
        <v>301061486</v>
      </c>
      <c r="G48" s="62">
        <v>2424.2800000000002</v>
      </c>
      <c r="H48" s="22" t="s">
        <v>115</v>
      </c>
    </row>
    <row r="49" spans="1:228">
      <c r="A49" s="20"/>
      <c r="B49" s="21" t="s">
        <v>100</v>
      </c>
      <c r="C49" s="29">
        <v>26</v>
      </c>
      <c r="D49" s="29">
        <v>1533</v>
      </c>
      <c r="E49" s="22" t="s">
        <v>95</v>
      </c>
      <c r="F49" s="21">
        <v>7659</v>
      </c>
      <c r="G49" s="62">
        <v>1190</v>
      </c>
      <c r="H49" s="22" t="s">
        <v>89</v>
      </c>
    </row>
    <row r="50" spans="1:228">
      <c r="A50" s="20"/>
      <c r="B50" s="21" t="s">
        <v>100</v>
      </c>
      <c r="C50" s="29">
        <v>26</v>
      </c>
      <c r="D50" s="29">
        <v>1534</v>
      </c>
      <c r="E50" s="22" t="s">
        <v>95</v>
      </c>
      <c r="F50" s="21">
        <v>7659</v>
      </c>
      <c r="G50" s="62">
        <v>20</v>
      </c>
      <c r="H50" s="22" t="s">
        <v>89</v>
      </c>
    </row>
    <row r="51" spans="1:228">
      <c r="A51" s="20"/>
      <c r="B51" s="21" t="s">
        <v>100</v>
      </c>
      <c r="C51" s="29">
        <v>26</v>
      </c>
      <c r="D51" s="29">
        <v>1535</v>
      </c>
      <c r="E51" s="40" t="s">
        <v>86</v>
      </c>
      <c r="F51" s="29">
        <v>891</v>
      </c>
      <c r="G51" s="30">
        <v>1339.5</v>
      </c>
      <c r="H51" s="22" t="s">
        <v>78</v>
      </c>
    </row>
    <row r="52" spans="1:228">
      <c r="A52" s="20"/>
      <c r="B52" s="21" t="s">
        <v>100</v>
      </c>
      <c r="C52" s="29">
        <v>26</v>
      </c>
      <c r="D52" s="29">
        <v>1538</v>
      </c>
      <c r="E52" s="40" t="s">
        <v>98</v>
      </c>
      <c r="F52" s="29">
        <v>84328</v>
      </c>
      <c r="G52" s="30">
        <v>386.38</v>
      </c>
      <c r="H52" s="22" t="s">
        <v>104</v>
      </c>
    </row>
    <row r="53" spans="1:228">
      <c r="A53" s="20"/>
      <c r="B53" s="21" t="s">
        <v>100</v>
      </c>
      <c r="C53" s="29">
        <v>26</v>
      </c>
      <c r="D53" s="29">
        <v>1539</v>
      </c>
      <c r="E53" s="40" t="s">
        <v>98</v>
      </c>
      <c r="F53" s="29">
        <v>84330</v>
      </c>
      <c r="G53" s="30">
        <v>1247.74</v>
      </c>
      <c r="H53" s="22" t="s">
        <v>116</v>
      </c>
    </row>
    <row r="54" spans="1:228">
      <c r="A54" s="20"/>
      <c r="B54" s="21" t="s">
        <v>100</v>
      </c>
      <c r="C54" s="29">
        <v>26</v>
      </c>
      <c r="D54" s="29">
        <v>1540</v>
      </c>
      <c r="E54" s="40" t="s">
        <v>117</v>
      </c>
      <c r="F54" s="29">
        <v>12288</v>
      </c>
      <c r="G54" s="30">
        <v>302.5</v>
      </c>
      <c r="H54" s="22" t="s">
        <v>118</v>
      </c>
    </row>
    <row r="55" spans="1:228">
      <c r="A55" s="20"/>
      <c r="B55" s="21" t="s">
        <v>100</v>
      </c>
      <c r="C55" s="29">
        <v>26</v>
      </c>
      <c r="D55" s="29">
        <v>1541</v>
      </c>
      <c r="E55" s="22" t="s">
        <v>46</v>
      </c>
      <c r="F55" s="29">
        <v>12559493</v>
      </c>
      <c r="G55" s="62">
        <v>201.59</v>
      </c>
      <c r="H55" s="22" t="s">
        <v>49</v>
      </c>
    </row>
    <row r="56" spans="1:228">
      <c r="A56" s="20"/>
      <c r="B56" s="21" t="s">
        <v>100</v>
      </c>
      <c r="C56" s="29">
        <v>26</v>
      </c>
      <c r="D56" s="29">
        <v>1542</v>
      </c>
      <c r="E56" s="22" t="s">
        <v>46</v>
      </c>
      <c r="F56" s="29">
        <v>12559493</v>
      </c>
      <c r="G56" s="62">
        <v>3.38</v>
      </c>
      <c r="H56" s="22" t="s">
        <v>49</v>
      </c>
    </row>
    <row r="57" spans="1:228">
      <c r="A57" s="20"/>
      <c r="B57" s="21" t="s">
        <v>100</v>
      </c>
      <c r="C57" s="29">
        <v>26</v>
      </c>
      <c r="D57" s="29">
        <v>1544</v>
      </c>
      <c r="E57" s="22" t="s">
        <v>119</v>
      </c>
      <c r="F57" s="29">
        <v>1349</v>
      </c>
      <c r="G57" s="62">
        <v>42.35</v>
      </c>
      <c r="H57" s="22" t="s">
        <v>120</v>
      </c>
    </row>
    <row r="58" spans="1:228">
      <c r="A58" s="20"/>
      <c r="B58" s="21" t="s">
        <v>100</v>
      </c>
      <c r="C58" s="29">
        <v>26</v>
      </c>
      <c r="D58" s="29">
        <v>1545</v>
      </c>
      <c r="E58" s="22" t="s">
        <v>119</v>
      </c>
      <c r="F58" s="29">
        <v>1349</v>
      </c>
      <c r="G58" s="62">
        <v>172.43</v>
      </c>
      <c r="H58" s="22" t="s">
        <v>120</v>
      </c>
    </row>
    <row r="59" spans="1:228">
      <c r="A59" s="85"/>
      <c r="B59" s="21" t="s">
        <v>100</v>
      </c>
      <c r="C59" s="32">
        <v>27</v>
      </c>
      <c r="D59" s="32">
        <v>1548</v>
      </c>
      <c r="E59" s="39" t="s">
        <v>98</v>
      </c>
      <c r="F59" s="78">
        <v>84368</v>
      </c>
      <c r="G59" s="89">
        <v>2471.81</v>
      </c>
      <c r="H59" s="39" t="s">
        <v>121</v>
      </c>
    </row>
    <row r="60" spans="1:228" s="9" customFormat="1" ht="13.5" thickBot="1">
      <c r="A60" s="6" t="s">
        <v>24</v>
      </c>
      <c r="B60" s="35"/>
      <c r="C60" s="35"/>
      <c r="D60" s="35"/>
      <c r="E60" s="36"/>
      <c r="F60" s="35"/>
      <c r="G60" s="37">
        <f>SUM(G35:G59)</f>
        <v>126399.47000000002</v>
      </c>
      <c r="H60" s="55"/>
      <c r="I60" s="11"/>
      <c r="J60" s="11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11" customFormat="1">
      <c r="A61" s="59" t="s">
        <v>84</v>
      </c>
      <c r="B61" s="33"/>
      <c r="C61" s="33"/>
      <c r="D61" s="33"/>
      <c r="E61" s="72"/>
      <c r="F61" s="33"/>
      <c r="G61" s="34">
        <v>869.11</v>
      </c>
      <c r="H61" s="73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11" customFormat="1">
      <c r="A62" s="20" t="s">
        <v>79</v>
      </c>
      <c r="B62" s="21" t="s">
        <v>100</v>
      </c>
      <c r="C62" s="29">
        <v>26</v>
      </c>
      <c r="D62" s="29">
        <v>1547</v>
      </c>
      <c r="E62" s="22" t="s">
        <v>126</v>
      </c>
      <c r="F62" s="21" t="s">
        <v>127</v>
      </c>
      <c r="G62" s="62">
        <v>128.76</v>
      </c>
      <c r="H62" s="38" t="s">
        <v>128</v>
      </c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7" customFormat="1" ht="13.5" thickBot="1">
      <c r="A63" s="80" t="s">
        <v>80</v>
      </c>
      <c r="B63" s="49"/>
      <c r="C63" s="49"/>
      <c r="D63" s="49"/>
      <c r="E63" s="80"/>
      <c r="F63" s="49"/>
      <c r="G63" s="37">
        <f>SUM(G61:G62)</f>
        <v>997.87</v>
      </c>
      <c r="H63" s="8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</row>
    <row r="64" spans="1:228" s="7" customFormat="1">
      <c r="A64" s="59" t="s">
        <v>91</v>
      </c>
      <c r="B64" s="63"/>
      <c r="C64" s="63"/>
      <c r="D64" s="63"/>
      <c r="E64" s="79"/>
      <c r="F64" s="63"/>
      <c r="G64" s="34">
        <v>540</v>
      </c>
      <c r="H64" s="8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</row>
    <row r="65" spans="1:228" s="82" customFormat="1">
      <c r="A65" s="67">
        <v>20.11</v>
      </c>
      <c r="B65" s="29"/>
      <c r="C65" s="29"/>
      <c r="D65" s="29"/>
      <c r="E65" s="87"/>
      <c r="F65" s="29"/>
      <c r="G65" s="30">
        <v>0</v>
      </c>
      <c r="H65" s="88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  <c r="BM65" s="83"/>
      <c r="BN65" s="83"/>
      <c r="BO65" s="83"/>
      <c r="BP65" s="83"/>
      <c r="BQ65" s="83"/>
      <c r="BR65" s="83"/>
      <c r="BS65" s="83"/>
      <c r="BT65" s="83"/>
      <c r="BU65" s="83"/>
      <c r="BV65" s="83"/>
      <c r="BW65" s="83"/>
      <c r="BX65" s="83"/>
      <c r="BY65" s="83"/>
      <c r="BZ65" s="83"/>
      <c r="CA65" s="83"/>
      <c r="CB65" s="83"/>
      <c r="CC65" s="83"/>
      <c r="CD65" s="83"/>
      <c r="CE65" s="83"/>
      <c r="CF65" s="83"/>
      <c r="CG65" s="83"/>
      <c r="CH65" s="83"/>
      <c r="CI65" s="83"/>
      <c r="CJ65" s="83"/>
      <c r="CK65" s="83"/>
      <c r="CL65" s="83"/>
      <c r="CM65" s="83"/>
      <c r="CN65" s="83"/>
      <c r="CO65" s="83"/>
      <c r="CP65" s="83"/>
      <c r="CQ65" s="83"/>
      <c r="CR65" s="83"/>
      <c r="CS65" s="83"/>
      <c r="CT65" s="83"/>
      <c r="CU65" s="83"/>
      <c r="CV65" s="83"/>
      <c r="CW65" s="83"/>
      <c r="CX65" s="83"/>
      <c r="CY65" s="83"/>
      <c r="CZ65" s="83"/>
      <c r="DA65" s="83"/>
      <c r="DB65" s="83"/>
      <c r="DC65" s="83"/>
      <c r="DD65" s="83"/>
      <c r="DE65" s="83"/>
      <c r="DF65" s="83"/>
      <c r="DG65" s="83"/>
      <c r="DH65" s="83"/>
      <c r="DI65" s="83"/>
      <c r="DJ65" s="83"/>
      <c r="DK65" s="83"/>
      <c r="DL65" s="83"/>
      <c r="DM65" s="83"/>
      <c r="DN65" s="83"/>
      <c r="DO65" s="83"/>
      <c r="DP65" s="83"/>
      <c r="DQ65" s="83"/>
      <c r="DR65" s="83"/>
      <c r="DS65" s="83"/>
      <c r="DT65" s="83"/>
      <c r="DU65" s="83"/>
      <c r="DV65" s="83"/>
      <c r="DW65" s="83"/>
      <c r="DX65" s="83"/>
      <c r="DY65" s="83"/>
      <c r="DZ65" s="83"/>
      <c r="EA65" s="83"/>
      <c r="EB65" s="83"/>
      <c r="EC65" s="83"/>
      <c r="ED65" s="83"/>
      <c r="EE65" s="83"/>
      <c r="EF65" s="83"/>
      <c r="EG65" s="83"/>
      <c r="EH65" s="83"/>
      <c r="EI65" s="83"/>
      <c r="EJ65" s="83"/>
      <c r="EK65" s="83"/>
      <c r="EL65" s="83"/>
      <c r="EM65" s="83"/>
      <c r="EN65" s="83"/>
      <c r="EO65" s="83"/>
      <c r="EP65" s="83"/>
      <c r="EQ65" s="83"/>
      <c r="ER65" s="83"/>
      <c r="ES65" s="83"/>
      <c r="ET65" s="83"/>
      <c r="EU65" s="83"/>
      <c r="EV65" s="83"/>
      <c r="EW65" s="83"/>
      <c r="EX65" s="83"/>
      <c r="EY65" s="83"/>
      <c r="EZ65" s="83"/>
      <c r="FA65" s="83"/>
      <c r="FB65" s="83"/>
      <c r="FC65" s="83"/>
      <c r="FD65" s="83"/>
      <c r="FE65" s="83"/>
      <c r="FF65" s="83"/>
      <c r="FG65" s="83"/>
      <c r="FH65" s="83"/>
      <c r="FI65" s="83"/>
      <c r="FJ65" s="83"/>
      <c r="FK65" s="83"/>
      <c r="FL65" s="83"/>
      <c r="FM65" s="83"/>
      <c r="FN65" s="83"/>
      <c r="FO65" s="83"/>
      <c r="FP65" s="83"/>
      <c r="FQ65" s="83"/>
      <c r="FR65" s="83"/>
      <c r="FS65" s="83"/>
      <c r="FT65" s="83"/>
      <c r="FU65" s="83"/>
      <c r="FV65" s="83"/>
      <c r="FW65" s="83"/>
      <c r="FX65" s="83"/>
      <c r="FY65" s="83"/>
      <c r="FZ65" s="83"/>
      <c r="GA65" s="83"/>
      <c r="GB65" s="83"/>
      <c r="GC65" s="83"/>
      <c r="GD65" s="83"/>
      <c r="GE65" s="83"/>
      <c r="GF65" s="83"/>
      <c r="GG65" s="83"/>
      <c r="GH65" s="83"/>
      <c r="GI65" s="83"/>
      <c r="GJ65" s="83"/>
      <c r="GK65" s="83"/>
      <c r="GL65" s="83"/>
      <c r="GM65" s="83"/>
      <c r="GN65" s="83"/>
      <c r="GO65" s="83"/>
      <c r="GP65" s="83"/>
      <c r="GQ65" s="83"/>
      <c r="GR65" s="83"/>
      <c r="GS65" s="83"/>
      <c r="GT65" s="83"/>
      <c r="GU65" s="83"/>
      <c r="GV65" s="83"/>
      <c r="GW65" s="83"/>
      <c r="GX65" s="83"/>
      <c r="GY65" s="83"/>
      <c r="GZ65" s="83"/>
      <c r="HA65" s="83"/>
      <c r="HB65" s="83"/>
      <c r="HC65" s="83"/>
      <c r="HD65" s="83"/>
      <c r="HE65" s="83"/>
      <c r="HF65" s="83"/>
      <c r="HG65" s="83"/>
      <c r="HH65" s="83"/>
      <c r="HI65" s="83"/>
      <c r="HJ65" s="83"/>
      <c r="HK65" s="83"/>
      <c r="HL65" s="83"/>
      <c r="HM65" s="83"/>
      <c r="HN65" s="83"/>
      <c r="HO65" s="83"/>
      <c r="HP65" s="83"/>
      <c r="HQ65" s="83"/>
      <c r="HR65" s="83"/>
      <c r="HS65" s="83"/>
      <c r="HT65" s="83"/>
    </row>
    <row r="66" spans="1:228" s="7" customFormat="1" ht="13.5" thickBot="1">
      <c r="A66" s="80" t="s">
        <v>90</v>
      </c>
      <c r="B66" s="49"/>
      <c r="C66" s="49"/>
      <c r="D66" s="49"/>
      <c r="E66" s="80"/>
      <c r="F66" s="49"/>
      <c r="G66" s="37">
        <f>SUM(G64:G65)</f>
        <v>540</v>
      </c>
      <c r="H66" s="8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</row>
    <row r="67" spans="1:228" s="7" customFormat="1">
      <c r="A67" s="59" t="s">
        <v>93</v>
      </c>
      <c r="B67" s="63"/>
      <c r="C67" s="63"/>
      <c r="D67" s="63"/>
      <c r="E67" s="79"/>
      <c r="F67" s="63"/>
      <c r="G67" s="34">
        <v>648</v>
      </c>
      <c r="H67" s="8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</row>
    <row r="68" spans="1:228" s="7" customFormat="1">
      <c r="A68" s="67">
        <v>20.14</v>
      </c>
      <c r="B68" s="29"/>
      <c r="C68" s="29"/>
      <c r="D68" s="29"/>
      <c r="E68" s="87"/>
      <c r="F68" s="29"/>
      <c r="G68" s="30"/>
      <c r="H68" s="88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</row>
    <row r="69" spans="1:228" s="7" customFormat="1" ht="13.5" thickBot="1">
      <c r="A69" s="80" t="s">
        <v>92</v>
      </c>
      <c r="B69" s="49"/>
      <c r="C69" s="49"/>
      <c r="D69" s="49"/>
      <c r="E69" s="80"/>
      <c r="F69" s="49"/>
      <c r="G69" s="37">
        <f>SUM(G67:G68)</f>
        <v>648</v>
      </c>
      <c r="H69" s="8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</row>
    <row r="70" spans="1:228" s="7" customFormat="1">
      <c r="A70" s="59" t="s">
        <v>85</v>
      </c>
      <c r="B70" s="63"/>
      <c r="C70" s="63"/>
      <c r="D70" s="63"/>
      <c r="E70" s="79"/>
      <c r="F70" s="63"/>
      <c r="G70" s="34">
        <v>15191.37</v>
      </c>
      <c r="H70" s="8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</row>
    <row r="71" spans="1:228" s="82" customFormat="1">
      <c r="A71" s="53">
        <v>20.25</v>
      </c>
      <c r="B71" s="21" t="s">
        <v>100</v>
      </c>
      <c r="C71" s="29">
        <v>27</v>
      </c>
      <c r="D71" s="29">
        <v>1550</v>
      </c>
      <c r="E71" s="22" t="s">
        <v>131</v>
      </c>
      <c r="F71" s="21">
        <v>8403</v>
      </c>
      <c r="G71" s="30">
        <v>50</v>
      </c>
      <c r="H71" s="38" t="s">
        <v>132</v>
      </c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3"/>
      <c r="AT71" s="83"/>
      <c r="AU71" s="83"/>
      <c r="AV71" s="83"/>
      <c r="AW71" s="83"/>
      <c r="AX71" s="83"/>
      <c r="AY71" s="83"/>
      <c r="AZ71" s="83"/>
      <c r="BA71" s="83"/>
      <c r="BB71" s="83"/>
      <c r="BC71" s="83"/>
      <c r="BD71" s="83"/>
      <c r="BE71" s="83"/>
      <c r="BF71" s="83"/>
      <c r="BG71" s="83"/>
      <c r="BH71" s="83"/>
      <c r="BI71" s="83"/>
      <c r="BJ71" s="83"/>
      <c r="BK71" s="83"/>
      <c r="BL71" s="83"/>
      <c r="BM71" s="83"/>
      <c r="BN71" s="83"/>
      <c r="BO71" s="83"/>
      <c r="BP71" s="83"/>
      <c r="BQ71" s="83"/>
      <c r="BR71" s="83"/>
      <c r="BS71" s="83"/>
      <c r="BT71" s="83"/>
      <c r="BU71" s="83"/>
      <c r="BV71" s="83"/>
      <c r="BW71" s="83"/>
      <c r="BX71" s="83"/>
      <c r="BY71" s="83"/>
      <c r="BZ71" s="83"/>
      <c r="CA71" s="83"/>
      <c r="CB71" s="83"/>
      <c r="CC71" s="83"/>
      <c r="CD71" s="83"/>
      <c r="CE71" s="83"/>
      <c r="CF71" s="83"/>
      <c r="CG71" s="83"/>
      <c r="CH71" s="83"/>
      <c r="CI71" s="83"/>
      <c r="CJ71" s="83"/>
      <c r="CK71" s="83"/>
      <c r="CL71" s="83"/>
      <c r="CM71" s="83"/>
      <c r="CN71" s="83"/>
      <c r="CO71" s="83"/>
      <c r="CP71" s="83"/>
      <c r="CQ71" s="83"/>
      <c r="CR71" s="83"/>
      <c r="CS71" s="83"/>
      <c r="CT71" s="83"/>
      <c r="CU71" s="83"/>
      <c r="CV71" s="83"/>
      <c r="CW71" s="83"/>
      <c r="CX71" s="83"/>
      <c r="CY71" s="83"/>
      <c r="CZ71" s="83"/>
      <c r="DA71" s="83"/>
      <c r="DB71" s="83"/>
      <c r="DC71" s="83"/>
      <c r="DD71" s="83"/>
      <c r="DE71" s="83"/>
      <c r="DF71" s="83"/>
      <c r="DG71" s="83"/>
      <c r="DH71" s="83"/>
      <c r="DI71" s="83"/>
      <c r="DJ71" s="83"/>
      <c r="DK71" s="83"/>
      <c r="DL71" s="83"/>
      <c r="DM71" s="83"/>
      <c r="DN71" s="83"/>
      <c r="DO71" s="83"/>
      <c r="DP71" s="83"/>
      <c r="DQ71" s="83"/>
      <c r="DR71" s="83"/>
      <c r="DS71" s="83"/>
      <c r="DT71" s="83"/>
      <c r="DU71" s="83"/>
      <c r="DV71" s="83"/>
      <c r="DW71" s="83"/>
      <c r="DX71" s="83"/>
      <c r="DY71" s="83"/>
      <c r="DZ71" s="83"/>
      <c r="EA71" s="83"/>
      <c r="EB71" s="83"/>
      <c r="EC71" s="83"/>
      <c r="ED71" s="83"/>
      <c r="EE71" s="83"/>
      <c r="EF71" s="83"/>
      <c r="EG71" s="83"/>
      <c r="EH71" s="83"/>
      <c r="EI71" s="83"/>
      <c r="EJ71" s="83"/>
      <c r="EK71" s="83"/>
      <c r="EL71" s="83"/>
      <c r="EM71" s="83"/>
      <c r="EN71" s="83"/>
      <c r="EO71" s="83"/>
      <c r="EP71" s="83"/>
      <c r="EQ71" s="83"/>
      <c r="ER71" s="83"/>
      <c r="ES71" s="83"/>
      <c r="ET71" s="83"/>
      <c r="EU71" s="83"/>
      <c r="EV71" s="83"/>
      <c r="EW71" s="83"/>
      <c r="EX71" s="83"/>
      <c r="EY71" s="83"/>
      <c r="EZ71" s="83"/>
      <c r="FA71" s="83"/>
      <c r="FB71" s="83"/>
      <c r="FC71" s="83"/>
      <c r="FD71" s="83"/>
      <c r="FE71" s="83"/>
      <c r="FF71" s="83"/>
      <c r="FG71" s="83"/>
      <c r="FH71" s="83"/>
      <c r="FI71" s="83"/>
      <c r="FJ71" s="83"/>
      <c r="FK71" s="83"/>
      <c r="FL71" s="83"/>
      <c r="FM71" s="83"/>
      <c r="FN71" s="83"/>
      <c r="FO71" s="83"/>
      <c r="FP71" s="83"/>
      <c r="FQ71" s="83"/>
      <c r="FR71" s="83"/>
      <c r="FS71" s="83"/>
      <c r="FT71" s="83"/>
      <c r="FU71" s="83"/>
      <c r="FV71" s="83"/>
      <c r="FW71" s="83"/>
      <c r="FX71" s="83"/>
      <c r="FY71" s="83"/>
      <c r="FZ71" s="83"/>
      <c r="GA71" s="83"/>
      <c r="GB71" s="83"/>
      <c r="GC71" s="83"/>
      <c r="GD71" s="83"/>
      <c r="GE71" s="83"/>
      <c r="GF71" s="83"/>
      <c r="GG71" s="83"/>
      <c r="GH71" s="83"/>
      <c r="GI71" s="83"/>
      <c r="GJ71" s="83"/>
      <c r="GK71" s="83"/>
      <c r="GL71" s="83"/>
      <c r="GM71" s="83"/>
      <c r="GN71" s="83"/>
      <c r="GO71" s="83"/>
      <c r="GP71" s="83"/>
      <c r="GQ71" s="83"/>
      <c r="GR71" s="83"/>
      <c r="GS71" s="83"/>
      <c r="GT71" s="83"/>
      <c r="GU71" s="83"/>
      <c r="GV71" s="83"/>
      <c r="GW71" s="83"/>
      <c r="GX71" s="83"/>
      <c r="GY71" s="83"/>
      <c r="GZ71" s="83"/>
      <c r="HA71" s="83"/>
      <c r="HB71" s="83"/>
      <c r="HC71" s="83"/>
      <c r="HD71" s="83"/>
      <c r="HE71" s="83"/>
      <c r="HF71" s="83"/>
      <c r="HG71" s="83"/>
      <c r="HH71" s="83"/>
      <c r="HI71" s="83"/>
      <c r="HJ71" s="83"/>
      <c r="HK71" s="83"/>
      <c r="HL71" s="83"/>
      <c r="HM71" s="83"/>
      <c r="HN71" s="83"/>
      <c r="HO71" s="83"/>
      <c r="HP71" s="83"/>
      <c r="HQ71" s="83"/>
      <c r="HR71" s="83"/>
      <c r="HS71" s="83"/>
      <c r="HT71" s="83"/>
    </row>
    <row r="72" spans="1:228" s="7" customFormat="1" ht="13.5" thickBot="1">
      <c r="A72" s="80" t="s">
        <v>81</v>
      </c>
      <c r="B72" s="49"/>
      <c r="C72" s="49"/>
      <c r="D72" s="49"/>
      <c r="E72" s="80"/>
      <c r="F72" s="49"/>
      <c r="G72" s="37">
        <f>SUM(G70:G71)</f>
        <v>15241.37</v>
      </c>
      <c r="H72" s="8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</row>
    <row r="73" spans="1:228" s="11" customFormat="1">
      <c r="A73" s="13" t="s">
        <v>77</v>
      </c>
      <c r="B73" s="33"/>
      <c r="C73" s="33"/>
      <c r="D73" s="33"/>
      <c r="E73" s="72"/>
      <c r="F73" s="33"/>
      <c r="G73" s="34">
        <v>3171.77</v>
      </c>
      <c r="H73" s="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s="11" customFormat="1">
      <c r="A74" s="22" t="s">
        <v>73</v>
      </c>
      <c r="B74" s="21" t="s">
        <v>100</v>
      </c>
      <c r="C74" s="29">
        <v>20</v>
      </c>
      <c r="D74" s="29">
        <v>1514</v>
      </c>
      <c r="E74" s="22" t="s">
        <v>129</v>
      </c>
      <c r="F74" s="29">
        <v>39330192</v>
      </c>
      <c r="G74" s="30">
        <v>3742.94</v>
      </c>
      <c r="H74" s="38" t="s">
        <v>130</v>
      </c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s="11" customFormat="1" ht="13.5" thickBot="1">
      <c r="A75" s="6" t="s">
        <v>74</v>
      </c>
      <c r="B75" s="35"/>
      <c r="C75" s="35"/>
      <c r="D75" s="35"/>
      <c r="E75" s="36"/>
      <c r="F75" s="35"/>
      <c r="G75" s="37">
        <f>SUM(G73:G74)</f>
        <v>6914.71</v>
      </c>
      <c r="H75" s="5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</row>
    <row r="76" spans="1:228" s="7" customFormat="1" ht="13.5" thickBot="1">
      <c r="A76" s="16" t="s">
        <v>103</v>
      </c>
      <c r="B76" s="24"/>
      <c r="C76" s="24"/>
      <c r="D76" s="24"/>
      <c r="E76" s="25"/>
      <c r="F76" s="24"/>
      <c r="G76" s="18">
        <f>G10+G13+G18+G21+G25+G34+G60+G63+G66+G69+G72+G75</f>
        <v>314868.16000000003</v>
      </c>
      <c r="H76" s="25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</row>
    <row r="77" spans="1:228"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  <c r="DF77" s="7"/>
      <c r="DG77" s="7"/>
      <c r="DH77" s="7"/>
      <c r="DI77" s="7"/>
      <c r="DJ77" s="7"/>
      <c r="DK77" s="7"/>
      <c r="DL77" s="7"/>
      <c r="DM77" s="7"/>
      <c r="DN77" s="7"/>
      <c r="DO77" s="7"/>
      <c r="DP77" s="7"/>
      <c r="DQ77" s="7"/>
      <c r="DR77" s="7"/>
      <c r="DS77" s="7"/>
      <c r="DT77" s="7"/>
      <c r="DU77" s="7"/>
      <c r="DV77" s="7"/>
      <c r="DW77" s="7"/>
      <c r="DX77" s="7"/>
      <c r="DY77" s="7"/>
      <c r="DZ77" s="7"/>
      <c r="EA77" s="7"/>
      <c r="EB77" s="7"/>
      <c r="EC77" s="7"/>
      <c r="ED77" s="7"/>
      <c r="EE77" s="7"/>
      <c r="EF77" s="7"/>
      <c r="EG77" s="7"/>
      <c r="EH77" s="7"/>
      <c r="EI77" s="7"/>
      <c r="EJ77" s="7"/>
      <c r="EK77" s="7"/>
      <c r="EL77" s="7"/>
      <c r="EM77" s="7"/>
      <c r="EN77" s="7"/>
      <c r="EO77" s="7"/>
      <c r="EP77" s="7"/>
      <c r="EQ77" s="7"/>
      <c r="ER77" s="7"/>
      <c r="ES77" s="7"/>
      <c r="ET77" s="7"/>
      <c r="EU77" s="7"/>
      <c r="EV77" s="7"/>
      <c r="EW77" s="7"/>
      <c r="EX77" s="7"/>
      <c r="EY77" s="7"/>
      <c r="EZ77" s="7"/>
      <c r="FA77" s="7"/>
      <c r="FB77" s="7"/>
      <c r="FC77" s="7"/>
      <c r="FD77" s="7"/>
      <c r="FE77" s="7"/>
      <c r="FF77" s="7"/>
      <c r="FG77" s="7"/>
      <c r="FH77" s="7"/>
      <c r="FI77" s="7"/>
      <c r="FJ77" s="7"/>
      <c r="FK77" s="7"/>
      <c r="FL77" s="7"/>
      <c r="FM77" s="7"/>
      <c r="FN77" s="7"/>
      <c r="FO77" s="7"/>
      <c r="FP77" s="7"/>
      <c r="FQ77" s="7"/>
      <c r="FR77" s="7"/>
      <c r="FS77" s="7"/>
      <c r="FT77" s="7"/>
      <c r="FU77" s="7"/>
      <c r="FV77" s="7"/>
      <c r="FW77" s="7"/>
      <c r="FX77" s="7"/>
      <c r="FY77" s="7"/>
      <c r="FZ77" s="7"/>
      <c r="GA77" s="7"/>
      <c r="GB77" s="7"/>
      <c r="GC77" s="7"/>
      <c r="GD77" s="7"/>
      <c r="GE77" s="7"/>
      <c r="GF77" s="7"/>
      <c r="GG77" s="7"/>
      <c r="GH77" s="7"/>
      <c r="GI77" s="7"/>
      <c r="GJ77" s="7"/>
      <c r="GK77" s="7"/>
      <c r="GL77" s="7"/>
      <c r="GM77" s="7"/>
      <c r="GN77" s="7"/>
      <c r="GO77" s="7"/>
      <c r="GP77" s="7"/>
      <c r="GQ77" s="7"/>
      <c r="GR77" s="7"/>
      <c r="GS77" s="7"/>
      <c r="GT77" s="7"/>
      <c r="GU77" s="7"/>
      <c r="GV77" s="7"/>
      <c r="GW77" s="7"/>
      <c r="GX77" s="7"/>
      <c r="GY77" s="7"/>
      <c r="GZ77" s="7"/>
      <c r="HA77" s="7"/>
      <c r="HB77" s="7"/>
      <c r="HC77" s="7"/>
      <c r="HD77" s="7"/>
      <c r="HE77" s="7"/>
      <c r="HF77" s="7"/>
      <c r="HG77" s="7"/>
      <c r="HH77" s="7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2026-01-22T12:37:26Z</dcterms:modified>
</cp:coreProperties>
</file>