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personal!$A$1:$E$37</definedName>
  </definedNames>
  <calcPr calcId="124519"/>
</workbook>
</file>

<file path=xl/calcChain.xml><?xml version="1.0" encoding="utf-8"?>
<calcChain xmlns="http://schemas.openxmlformats.org/spreadsheetml/2006/main">
  <c r="G23" i="2"/>
  <c r="G51"/>
  <c r="G12"/>
  <c r="D31" i="1"/>
  <c r="D13"/>
  <c r="D35"/>
  <c r="G26" i="2"/>
  <c r="G19"/>
  <c r="G60"/>
  <c r="D17" i="1"/>
  <c r="G15" i="2"/>
  <c r="G35"/>
  <c r="G57"/>
  <c r="G63"/>
  <c r="G54"/>
  <c r="D23" i="1" l="1"/>
  <c r="G66" i="2"/>
  <c r="D26" i="1"/>
  <c r="D20"/>
  <c r="G67" i="2" l="1"/>
  <c r="D36" i="1"/>
</calcChain>
</file>

<file path=xl/sharedStrings.xml><?xml version="1.0" encoding="utf-8"?>
<sst xmlns="http://schemas.openxmlformats.org/spreadsheetml/2006/main" count="192" uniqueCount="117">
  <si>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</si>
  <si>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</si>
  <si>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</si>
  <si>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</si>
  <si>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</si>
  <si>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</si>
  <si>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</si>
  <si>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</si>
  <si>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</si>
  <si>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</si>
  <si>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</si>
  <si>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</si>
  <si>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</si>
  <si>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</si>
  <si>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</si>
  <si>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</si>
  <si>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</si>
  <si>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</si>
  <si>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</si>
  <si>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</si>
  <si>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</si>
  <si>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</si>
  <si>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</si>
  <si>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</si>
  <si>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</si>
  <si>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</si>
  <si>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</si>
  <si>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</si>
  <si>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</si>
  <si>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ELECTRICA FURNIZARE SA</t>
  </si>
  <si>
    <t>energie electrica</t>
  </si>
  <si>
    <t>Total 10.03.07</t>
  </si>
  <si>
    <t>10.03.07</t>
  </si>
  <si>
    <t>10.01.06</t>
  </si>
  <si>
    <t>alimentare card-uri +plata contrib.salariati- alte sporuri</t>
  </si>
  <si>
    <t>Total 10.01.06</t>
  </si>
  <si>
    <t>10.01.05</t>
  </si>
  <si>
    <t>Total 10.01.05</t>
  </si>
  <si>
    <t>alimentare card-uri +plata contrib.salariati- sp.cond.munca</t>
  </si>
  <si>
    <t>10.01.17</t>
  </si>
  <si>
    <t>alimentare card-uri +plata contrib.salariati- ind.hrana</t>
  </si>
  <si>
    <t>Total 10.01.17</t>
  </si>
  <si>
    <t>chelt.telef.fix</t>
  </si>
  <si>
    <t>A.J.P.I.S.BRAILA</t>
  </si>
  <si>
    <t>20.01.05</t>
  </si>
  <si>
    <t>Total 20.01.05</t>
  </si>
  <si>
    <t>ROMANIAN SECURITY SYSTEMS SRL</t>
  </si>
  <si>
    <t>monitorizare</t>
  </si>
  <si>
    <t>BANCA TRANSILVANIA</t>
  </si>
  <si>
    <t>cv mentenanta</t>
  </si>
  <si>
    <t>20.01.01</t>
  </si>
  <si>
    <t>Total 20.01.01</t>
  </si>
  <si>
    <t>RTC PROFFICE EXPERIENCE SA</t>
  </si>
  <si>
    <t>20.01.02</t>
  </si>
  <si>
    <t>Total 20.01.02</t>
  </si>
  <si>
    <t>materiale pentru curatenie</t>
  </si>
  <si>
    <t>DIGI ROMANIA</t>
  </si>
  <si>
    <t>abonam.cablu tv</t>
  </si>
  <si>
    <t>C.N. POSTA ROMANA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</si>
  <si>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</si>
  <si>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</si>
  <si>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</si>
  <si>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</si>
  <si>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</si>
  <si>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</si>
  <si>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</si>
  <si>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20.01.02</t>
  </si>
  <si>
    <t>Subtotal 20.01.03</t>
  </si>
  <si>
    <t>Subtotal 20.01.04</t>
  </si>
  <si>
    <t>Subtotal 20.01.05</t>
  </si>
  <si>
    <t>Subtotal 20.01.08</t>
  </si>
  <si>
    <t>Subtotal 20.01.30</t>
  </si>
  <si>
    <t>ROMPETROL SRL</t>
  </si>
  <si>
    <t>bonuri valorice carb.</t>
  </si>
  <si>
    <t>cv paza</t>
  </si>
  <si>
    <t>20.30.03</t>
  </si>
  <si>
    <t>Total 20.30.03</t>
  </si>
  <si>
    <t>10.01.13</t>
  </si>
  <si>
    <t>Total 10.01.13</t>
  </si>
  <si>
    <t>Subtotal 20.30.03</t>
  </si>
  <si>
    <t>serv.curatenie</t>
  </si>
  <si>
    <t>20.06.01</t>
  </si>
  <si>
    <t>Total 20.06.01</t>
  </si>
  <si>
    <t>Total 20.25</t>
  </si>
  <si>
    <t>Subtotal 10.01.13</t>
  </si>
  <si>
    <t>contributie asiguratorie pentru munca salarii</t>
  </si>
  <si>
    <t>Subtotal 20.06.01</t>
  </si>
  <si>
    <t>Subtotal 20.25</t>
  </si>
  <si>
    <t>DOSTRAP CLEAN SRL BRAILA</t>
  </si>
  <si>
    <t>serv.postale</t>
  </si>
  <si>
    <t>comis.incas.POS</t>
  </si>
  <si>
    <t>comis.op.POS</t>
  </si>
  <si>
    <t>serv.asist.soft</t>
  </si>
  <si>
    <t>Total 20.11</t>
  </si>
  <si>
    <t>Subtotal 20.11</t>
  </si>
  <si>
    <t>recuperare debit ind.CO</t>
  </si>
  <si>
    <t>Total 20.14</t>
  </si>
  <si>
    <t>cv rechizite</t>
  </si>
  <si>
    <t>Subtotal 20.14</t>
  </si>
  <si>
    <t>alimentare card-uri +plata contrib.salariati- ind.CM</t>
  </si>
  <si>
    <t>perioada: 01.09 - 30.09.2025</t>
  </si>
  <si>
    <t>Total septembrie  2025</t>
  </si>
  <si>
    <t>septembrie</t>
  </si>
  <si>
    <t>recuperare debit CASS Braila</t>
  </si>
  <si>
    <t>reglare plati salarii</t>
  </si>
  <si>
    <t>perioada: 01.09.- 30.09.2025</t>
  </si>
  <si>
    <t>Total septembrie 2025</t>
  </si>
  <si>
    <t>SELADO COM SRL BRAILA</t>
  </si>
  <si>
    <t>plicuri personalizate</t>
  </si>
  <si>
    <t>SOBIS AP SRL SIBIU</t>
  </si>
  <si>
    <t>CEDAROM TRADE SRL BRAILA</t>
  </si>
  <si>
    <t>cv switch 5 porturi</t>
  </si>
  <si>
    <t>cv paza+taxa conces.</t>
  </si>
  <si>
    <t>SPECTRUM SRL BRAILA</t>
  </si>
  <si>
    <t>PFA BOCA IONEL</t>
  </si>
  <si>
    <t>instr.pers.sit.urgenta</t>
  </si>
  <si>
    <t>fc.prof.684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</si>
</sst>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2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5"/>
    <xf numFmtId="0" fontId="11" fillId="39" borderId="6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7"/>
    <xf numFmtId="0" fontId="16" fillId="0" borderId="8"/>
    <xf numFmtId="0" fontId="17" fillId="0" borderId="9"/>
    <xf numFmtId="0" fontId="17" fillId="0" borderId="0"/>
    <xf numFmtId="0" fontId="14" fillId="0" borderId="0">
      <alignment horizontal="center" textRotation="90"/>
    </xf>
    <xf numFmtId="0" fontId="18" fillId="25" borderId="5"/>
    <xf numFmtId="0" fontId="19" fillId="0" borderId="10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1"/>
    <xf numFmtId="0" fontId="23" fillId="38" borderId="12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3"/>
    <xf numFmtId="0" fontId="27" fillId="0" borderId="0"/>
  </cellStyleXfs>
  <cellXfs count="98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2" fontId="0" fillId="0" borderId="0" xfId="0" applyNumberFormat="1"/>
    <xf numFmtId="0" fontId="0" fillId="0" borderId="2" xfId="0" applyBorder="1"/>
    <xf numFmtId="0" fontId="5" fillId="0" borderId="0" xfId="0" applyFont="1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5" fillId="0" borderId="0" xfId="0" applyFont="1" applyAlignment="1">
      <alignment horizontal="center"/>
    </xf>
    <xf numFmtId="0" fontId="0" fillId="0" borderId="0" xfId="0" applyBorder="1"/>
    <xf numFmtId="165" fontId="0" fillId="0" borderId="2" xfId="0" applyNumberFormat="1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165" fontId="0" fillId="0" borderId="3" xfId="0" applyNumberFormat="1" applyFont="1" applyBorder="1"/>
    <xf numFmtId="0" fontId="5" fillId="0" borderId="14" xfId="0" applyFont="1" applyFill="1" applyBorder="1"/>
    <xf numFmtId="0" fontId="0" fillId="0" borderId="14" xfId="0" applyBorder="1" applyAlignment="1">
      <alignment horizontal="center"/>
    </xf>
    <xf numFmtId="2" fontId="5" fillId="0" borderId="14" xfId="0" applyNumberFormat="1" applyFont="1" applyBorder="1"/>
    <xf numFmtId="0" fontId="0" fillId="0" borderId="14" xfId="0" applyBorder="1"/>
    <xf numFmtId="0" fontId="5" fillId="0" borderId="15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2" fontId="0" fillId="0" borderId="15" xfId="0" applyNumberFormat="1" applyFont="1" applyBorder="1"/>
    <xf numFmtId="165" fontId="0" fillId="0" borderId="15" xfId="0" applyNumberFormat="1" applyFont="1" applyBorder="1"/>
    <xf numFmtId="0" fontId="0" fillId="0" borderId="1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2" fontId="0" fillId="0" borderId="3" xfId="0" applyNumberFormat="1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2" fontId="0" fillId="0" borderId="2" xfId="0" applyNumberFormat="1" applyFont="1" applyBorder="1"/>
    <xf numFmtId="3" fontId="0" fillId="0" borderId="15" xfId="0" applyNumberFormat="1" applyBorder="1"/>
    <xf numFmtId="0" fontId="0" fillId="0" borderId="17" xfId="0" applyBorder="1"/>
    <xf numFmtId="0" fontId="0" fillId="0" borderId="15" xfId="0" applyFill="1" applyBorder="1"/>
    <xf numFmtId="2" fontId="0" fillId="0" borderId="17" xfId="0" applyNumberFormat="1" applyFon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15" xfId="0" applyFont="1" applyBorder="1" applyAlignment="1">
      <alignment horizontal="center" wrapText="1"/>
    </xf>
    <xf numFmtId="2" fontId="0" fillId="0" borderId="15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2" fontId="0" fillId="0" borderId="2" xfId="0" applyNumberFormat="1" applyFont="1" applyBorder="1" applyAlignment="1">
      <alignment horizontal="right"/>
    </xf>
    <xf numFmtId="0" fontId="0" fillId="0" borderId="1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3" fontId="0" fillId="0" borderId="2" xfId="0" applyNumberFormat="1" applyFont="1" applyBorder="1"/>
    <xf numFmtId="0" fontId="5" fillId="0" borderId="22" xfId="0" applyFont="1" applyBorder="1" applyAlignment="1">
      <alignment horizontal="center"/>
    </xf>
    <xf numFmtId="14" fontId="5" fillId="0" borderId="15" xfId="0" applyNumberFormat="1" applyFont="1" applyBorder="1"/>
    <xf numFmtId="0" fontId="0" fillId="0" borderId="15" xfId="0" applyBorder="1" applyAlignment="1">
      <alignment horizontal="left"/>
    </xf>
    <xf numFmtId="0" fontId="0" fillId="0" borderId="3" xfId="0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1" fontId="0" fillId="0" borderId="15" xfId="0" applyNumberFormat="1" applyBorder="1" applyAlignment="1">
      <alignment horizontal="center"/>
    </xf>
    <xf numFmtId="2" fontId="0" fillId="0" borderId="15" xfId="0" applyNumberForma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5" fillId="0" borderId="19" xfId="0" applyFont="1" applyBorder="1" applyAlignment="1">
      <alignment horizontal="center" wrapText="1"/>
    </xf>
    <xf numFmtId="2" fontId="5" fillId="0" borderId="23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3" xfId="0" applyFont="1" applyBorder="1"/>
    <xf numFmtId="3" fontId="0" fillId="0" borderId="3" xfId="0" applyNumberFormat="1" applyFont="1" applyBorder="1"/>
    <xf numFmtId="165" fontId="0" fillId="0" borderId="15" xfId="0" applyNumberFormat="1" applyBorder="1"/>
    <xf numFmtId="0" fontId="0" fillId="0" borderId="15" xfId="0" applyFont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17" xfId="0" applyBorder="1" applyAlignment="1">
      <alignment horizontal="center"/>
    </xf>
    <xf numFmtId="0" fontId="5" fillId="0" borderId="3" xfId="0" applyFont="1" applyBorder="1"/>
    <xf numFmtId="0" fontId="5" fillId="0" borderId="2" xfId="0" applyFont="1" applyBorder="1"/>
    <xf numFmtId="3" fontId="5" fillId="0" borderId="2" xfId="0" applyNumberFormat="1" applyFont="1" applyBorder="1"/>
    <xf numFmtId="0" fontId="0" fillId="0" borderId="0" xfId="0" applyFont="1" applyBorder="1"/>
    <xf numFmtId="0" fontId="0" fillId="0" borderId="0" xfId="0" applyFont="1"/>
    <xf numFmtId="3" fontId="0" fillId="0" borderId="25" xfId="0" applyNumberFormat="1" applyFont="1" applyBorder="1"/>
    <xf numFmtId="0" fontId="5" fillId="0" borderId="17" xfId="0" applyFont="1" applyBorder="1"/>
    <xf numFmtId="3" fontId="5" fillId="0" borderId="3" xfId="0" applyNumberFormat="1" applyFont="1" applyBorder="1"/>
    <xf numFmtId="14" fontId="5" fillId="0" borderId="17" xfId="0" applyNumberFormat="1" applyFont="1" applyBorder="1"/>
    <xf numFmtId="165" fontId="0" fillId="0" borderId="17" xfId="0" applyNumberFormat="1" applyFont="1" applyBorder="1"/>
    <xf numFmtId="0" fontId="0" fillId="0" borderId="15" xfId="0" applyFont="1" applyBorder="1"/>
    <xf numFmtId="3" fontId="0" fillId="0" borderId="15" xfId="0" applyNumberFormat="1" applyFont="1" applyBorder="1"/>
    <xf numFmtId="0" fontId="0" fillId="0" borderId="26" xfId="0" applyBorder="1"/>
    <xf numFmtId="0" fontId="5" fillId="0" borderId="0" xfId="0" applyFont="1" applyAlignment="1">
      <alignment horizontal="left"/>
    </xf>
    <xf numFmtId="0" fontId="0" fillId="0" borderId="17" xfId="0" applyFont="1" applyBorder="1" applyAlignment="1">
      <alignment horizontal="center" wrapText="1"/>
    </xf>
    <xf numFmtId="0" fontId="0" fillId="0" borderId="17" xfId="0" applyBorder="1" applyAlignment="1">
      <alignment horizontal="left" wrapText="1"/>
    </xf>
    <xf numFmtId="2" fontId="0" fillId="0" borderId="17" xfId="0" applyNumberFormat="1" applyFont="1" applyBorder="1" applyAlignment="1">
      <alignment horizontal="right"/>
    </xf>
    <xf numFmtId="2" fontId="0" fillId="0" borderId="17" xfId="0" applyNumberFormat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D32" sqref="D32"/>
    </sheetView>
  </sheetViews>
  <sheetFormatPr defaultRowHeight="12.75"/>
  <cols>
    <col min="1" max="1" width="24.7109375" customWidth="1"/>
    <col min="2" max="2" width="11.140625" style="3" customWidth="1"/>
    <col min="3" max="3" width="6.5703125" style="3" customWidth="1"/>
    <col min="4" max="4" width="15.28515625" customWidth="1"/>
    <col min="5" max="5" width="53" customWidth="1"/>
  </cols>
  <sheetData>
    <row r="1" spans="1:6">
      <c r="A1" s="1" t="s">
        <v>7</v>
      </c>
      <c r="B1" s="10"/>
      <c r="C1" s="10"/>
      <c r="D1" s="1"/>
    </row>
    <row r="3" spans="1:6">
      <c r="A3" s="1" t="s">
        <v>8</v>
      </c>
      <c r="B3" s="10"/>
      <c r="C3" s="10"/>
      <c r="D3" s="1"/>
      <c r="E3" s="1"/>
    </row>
    <row r="4" spans="1:6">
      <c r="A4" s="1" t="s">
        <v>9</v>
      </c>
      <c r="B4" s="10"/>
      <c r="C4" s="10"/>
      <c r="D4" s="1"/>
      <c r="F4" s="2"/>
    </row>
    <row r="5" spans="1:6">
      <c r="A5" s="1"/>
      <c r="B5" s="10"/>
      <c r="C5" s="10"/>
      <c r="D5" s="1"/>
      <c r="F5" s="2"/>
    </row>
    <row r="6" spans="1:6">
      <c r="A6" s="1"/>
      <c r="B6" s="10" t="s">
        <v>100</v>
      </c>
      <c r="C6" s="10"/>
      <c r="D6" s="4"/>
      <c r="E6" s="4"/>
      <c r="F6" s="2"/>
    </row>
    <row r="7" spans="1:6" ht="13.5" thickBot="1">
      <c r="B7" s="10"/>
      <c r="C7" s="10"/>
      <c r="D7" s="1"/>
    </row>
    <row r="8" spans="1:6" s="3" customFormat="1">
      <c r="A8" s="44" t="s">
        <v>4</v>
      </c>
      <c r="B8" s="45" t="s">
        <v>0</v>
      </c>
      <c r="C8" s="45" t="s">
        <v>1</v>
      </c>
      <c r="D8" s="45" t="s">
        <v>2</v>
      </c>
      <c r="E8" s="56" t="s">
        <v>3</v>
      </c>
    </row>
    <row r="9" spans="1:6" s="3" customFormat="1">
      <c r="A9" s="53" t="s">
        <v>59</v>
      </c>
      <c r="B9" s="46"/>
      <c r="C9" s="46"/>
      <c r="D9" s="48">
        <v>2704036</v>
      </c>
      <c r="E9" s="46"/>
    </row>
    <row r="10" spans="1:6">
      <c r="A10" s="57" t="s">
        <v>5</v>
      </c>
      <c r="B10" s="21" t="s">
        <v>102</v>
      </c>
      <c r="C10" s="21">
        <v>12</v>
      </c>
      <c r="D10" s="31">
        <v>336805</v>
      </c>
      <c r="E10" s="22" t="s">
        <v>25</v>
      </c>
    </row>
    <row r="11" spans="1:6">
      <c r="A11" s="88"/>
      <c r="B11" s="21" t="s">
        <v>102</v>
      </c>
      <c r="C11" s="21">
        <v>29</v>
      </c>
      <c r="D11" s="89">
        <v>-778</v>
      </c>
      <c r="E11" s="39" t="s">
        <v>95</v>
      </c>
    </row>
    <row r="12" spans="1:6">
      <c r="A12" s="88"/>
      <c r="B12" s="79" t="s">
        <v>102</v>
      </c>
      <c r="C12" s="79">
        <v>29</v>
      </c>
      <c r="D12" s="89">
        <v>-12954</v>
      </c>
      <c r="E12" s="39" t="s">
        <v>104</v>
      </c>
    </row>
    <row r="13" spans="1:6" ht="13.5" thickBot="1">
      <c r="A13" s="36" t="s">
        <v>6</v>
      </c>
      <c r="B13" s="8"/>
      <c r="C13" s="8"/>
      <c r="D13" s="12">
        <f>SUM(D9:D12)</f>
        <v>3027109</v>
      </c>
      <c r="E13" s="6"/>
    </row>
    <row r="14" spans="1:6">
      <c r="A14" s="59" t="s">
        <v>60</v>
      </c>
      <c r="B14" s="14"/>
      <c r="C14" s="14"/>
      <c r="D14" s="15">
        <v>215410</v>
      </c>
      <c r="E14" s="13"/>
    </row>
    <row r="15" spans="1:6">
      <c r="A15" s="22" t="s">
        <v>36</v>
      </c>
      <c r="B15" s="21" t="s">
        <v>102</v>
      </c>
      <c r="C15" s="21">
        <v>12</v>
      </c>
      <c r="D15" s="31">
        <v>9960</v>
      </c>
      <c r="E15" s="22" t="s">
        <v>38</v>
      </c>
    </row>
    <row r="16" spans="1:6">
      <c r="A16" s="39"/>
      <c r="B16" s="21" t="s">
        <v>102</v>
      </c>
      <c r="C16" s="21">
        <v>29</v>
      </c>
      <c r="D16" s="89">
        <v>-26</v>
      </c>
      <c r="E16" s="39" t="s">
        <v>95</v>
      </c>
    </row>
    <row r="17" spans="1:5" ht="13.5" thickBot="1">
      <c r="A17" s="6" t="s">
        <v>37</v>
      </c>
      <c r="B17" s="8"/>
      <c r="C17" s="8"/>
      <c r="D17" s="12">
        <f>SUM(D14:D16)</f>
        <v>225344</v>
      </c>
      <c r="E17" s="6"/>
    </row>
    <row r="18" spans="1:5">
      <c r="A18" s="59" t="s">
        <v>61</v>
      </c>
      <c r="B18" s="14"/>
      <c r="C18" s="14"/>
      <c r="D18" s="15">
        <v>201530</v>
      </c>
      <c r="E18" s="13"/>
    </row>
    <row r="19" spans="1:5">
      <c r="A19" s="22" t="s">
        <v>33</v>
      </c>
      <c r="B19" s="21" t="s">
        <v>102</v>
      </c>
      <c r="C19" s="21">
        <v>12</v>
      </c>
      <c r="D19" s="31">
        <v>22493</v>
      </c>
      <c r="E19" s="22" t="s">
        <v>34</v>
      </c>
    </row>
    <row r="20" spans="1:5" ht="13.5" thickBot="1">
      <c r="A20" s="6" t="s">
        <v>35</v>
      </c>
      <c r="B20" s="8"/>
      <c r="C20" s="8"/>
      <c r="D20" s="12">
        <f>SUM(D18:D19)</f>
        <v>224023</v>
      </c>
      <c r="E20" s="6"/>
    </row>
    <row r="21" spans="1:5">
      <c r="A21" s="59" t="s">
        <v>84</v>
      </c>
      <c r="B21" s="14"/>
      <c r="C21" s="14"/>
      <c r="D21" s="15">
        <v>1807</v>
      </c>
      <c r="E21" s="13"/>
    </row>
    <row r="22" spans="1:5">
      <c r="A22" s="13" t="s">
        <v>77</v>
      </c>
      <c r="B22" s="21"/>
      <c r="C22" s="21"/>
      <c r="D22" s="31">
        <v>0</v>
      </c>
      <c r="E22" s="22"/>
    </row>
    <row r="23" spans="1:5" ht="13.5" thickBot="1">
      <c r="A23" s="6" t="s">
        <v>78</v>
      </c>
      <c r="B23" s="8"/>
      <c r="C23" s="8"/>
      <c r="D23" s="12">
        <f>SUM(D21:D22)</f>
        <v>1807</v>
      </c>
      <c r="E23" s="6"/>
    </row>
    <row r="24" spans="1:5">
      <c r="A24" s="59" t="s">
        <v>62</v>
      </c>
      <c r="B24" s="14"/>
      <c r="C24" s="14"/>
      <c r="D24" s="15">
        <v>69520</v>
      </c>
      <c r="E24" s="13"/>
    </row>
    <row r="25" spans="1:5">
      <c r="A25" s="22" t="s">
        <v>39</v>
      </c>
      <c r="B25" s="21" t="s">
        <v>102</v>
      </c>
      <c r="C25" s="21">
        <v>12</v>
      </c>
      <c r="D25" s="31">
        <v>8177</v>
      </c>
      <c r="E25" s="22" t="s">
        <v>40</v>
      </c>
    </row>
    <row r="26" spans="1:5" s="11" customFormat="1" ht="13.5" thickBot="1">
      <c r="A26" s="6" t="s">
        <v>41</v>
      </c>
      <c r="B26" s="8"/>
      <c r="C26" s="8"/>
      <c r="D26" s="12">
        <f>SUM(D24:D25)</f>
        <v>77697</v>
      </c>
      <c r="E26" s="6"/>
    </row>
    <row r="27" spans="1:5" s="11" customFormat="1">
      <c r="A27" s="59" t="s">
        <v>63</v>
      </c>
      <c r="B27" s="14"/>
      <c r="C27" s="14"/>
      <c r="D27" s="15">
        <v>60219</v>
      </c>
      <c r="E27" s="13"/>
    </row>
    <row r="28" spans="1:5" s="11" customFormat="1">
      <c r="A28" s="22" t="s">
        <v>26</v>
      </c>
      <c r="B28" s="21" t="s">
        <v>102</v>
      </c>
      <c r="C28" s="21">
        <v>12</v>
      </c>
      <c r="D28" s="74">
        <v>3402</v>
      </c>
      <c r="E28" s="22" t="s">
        <v>99</v>
      </c>
    </row>
    <row r="29" spans="1:5">
      <c r="A29" s="86"/>
      <c r="B29" s="79" t="s">
        <v>102</v>
      </c>
      <c r="C29" s="79">
        <v>29</v>
      </c>
      <c r="D29" s="89">
        <v>12954</v>
      </c>
      <c r="E29" s="92" t="s">
        <v>104</v>
      </c>
    </row>
    <row r="30" spans="1:5">
      <c r="A30" s="86"/>
      <c r="B30" s="79" t="s">
        <v>102</v>
      </c>
      <c r="C30" s="79">
        <v>30</v>
      </c>
      <c r="D30" s="89">
        <v>-5595</v>
      </c>
      <c r="E30" s="92" t="s">
        <v>103</v>
      </c>
    </row>
    <row r="31" spans="1:5" s="11" customFormat="1" ht="13.5" thickBot="1">
      <c r="A31" s="6" t="s">
        <v>27</v>
      </c>
      <c r="B31" s="8"/>
      <c r="C31" s="8"/>
      <c r="D31" s="12">
        <f>SUM(D27:D30)</f>
        <v>70980</v>
      </c>
      <c r="E31" s="6"/>
    </row>
    <row r="32" spans="1:5" s="11" customFormat="1">
      <c r="A32" s="59" t="s">
        <v>64</v>
      </c>
      <c r="B32" s="14"/>
      <c r="C32" s="14"/>
      <c r="D32" s="15">
        <v>72809</v>
      </c>
      <c r="E32" s="13"/>
    </row>
    <row r="33" spans="1:5">
      <c r="A33" s="20" t="s">
        <v>32</v>
      </c>
      <c r="B33" s="21" t="s">
        <v>102</v>
      </c>
      <c r="C33" s="21">
        <v>12</v>
      </c>
      <c r="D33" s="31">
        <v>8291</v>
      </c>
      <c r="E33" s="22" t="s">
        <v>85</v>
      </c>
    </row>
    <row r="34" spans="1:5">
      <c r="A34" s="86"/>
      <c r="B34" s="21" t="s">
        <v>102</v>
      </c>
      <c r="C34" s="21">
        <v>29</v>
      </c>
      <c r="D34" s="89">
        <v>-18</v>
      </c>
      <c r="E34" s="39" t="s">
        <v>95</v>
      </c>
    </row>
    <row r="35" spans="1:5" ht="13.5" thickBot="1">
      <c r="A35" s="6" t="s">
        <v>31</v>
      </c>
      <c r="B35" s="8"/>
      <c r="C35" s="35"/>
      <c r="D35" s="12">
        <f>SUM(D32:D34)</f>
        <v>81082</v>
      </c>
      <c r="E35" s="85"/>
    </row>
    <row r="36" spans="1:5" ht="13.5" thickBot="1">
      <c r="A36" s="16" t="s">
        <v>101</v>
      </c>
      <c r="B36" s="17"/>
      <c r="C36" s="17"/>
      <c r="D36" s="18">
        <f>D13+D17+D20+D23+D26+D31+D35</f>
        <v>3708042</v>
      </c>
      <c r="E36" s="19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68"/>
  <sheetViews>
    <sheetView tabSelected="1" workbookViewId="0">
      <selection activeCell="G35" sqref="G35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5" customWidth="1"/>
    <col min="8" max="8" width="34.28515625" customWidth="1"/>
  </cols>
  <sheetData>
    <row r="1" spans="1:30">
      <c r="A1" s="93" t="s">
        <v>7</v>
      </c>
      <c r="B1" s="93"/>
      <c r="C1" s="93"/>
      <c r="D1" s="93"/>
      <c r="E1" s="93"/>
      <c r="F1" s="93"/>
      <c r="G1" s="93"/>
      <c r="H1" s="1"/>
    </row>
    <row r="3" spans="1:30">
      <c r="A3" s="93" t="s">
        <v>8</v>
      </c>
      <c r="B3" s="93"/>
      <c r="C3" s="93"/>
      <c r="D3" s="93"/>
      <c r="E3" s="93"/>
      <c r="F3" s="93"/>
      <c r="G3" s="93"/>
      <c r="H3" s="1"/>
      <c r="I3" s="1"/>
    </row>
    <row r="4" spans="1:30">
      <c r="A4" s="93" t="s">
        <v>10</v>
      </c>
      <c r="B4" s="93"/>
      <c r="C4" s="93"/>
      <c r="D4" s="93"/>
      <c r="E4" s="93"/>
      <c r="F4" s="93"/>
      <c r="G4" s="93"/>
      <c r="H4" s="1"/>
      <c r="J4" s="2"/>
    </row>
    <row r="5" spans="1:30">
      <c r="A5" s="93" t="s">
        <v>105</v>
      </c>
      <c r="B5" s="93"/>
      <c r="C5" s="93"/>
      <c r="D5" s="93"/>
      <c r="E5" s="93"/>
      <c r="F5" s="93"/>
      <c r="G5" s="9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 ht="13.5" thickBot="1"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s="26" customFormat="1" ht="51.75" thickBot="1">
      <c r="A7" s="42" t="s">
        <v>4</v>
      </c>
      <c r="B7" s="43" t="s">
        <v>0</v>
      </c>
      <c r="C7" s="43" t="s">
        <v>11</v>
      </c>
      <c r="D7" s="69" t="s">
        <v>12</v>
      </c>
      <c r="E7" s="69" t="s">
        <v>13</v>
      </c>
      <c r="F7" s="69" t="s">
        <v>14</v>
      </c>
      <c r="G7" s="70" t="s">
        <v>2</v>
      </c>
      <c r="H7" s="71" t="s">
        <v>3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</row>
    <row r="8" spans="1:30" s="28" customFormat="1">
      <c r="A8" s="68" t="s">
        <v>65</v>
      </c>
      <c r="B8" s="33"/>
      <c r="C8" s="33"/>
      <c r="D8" s="65"/>
      <c r="E8" s="65"/>
      <c r="F8" s="65"/>
      <c r="G8" s="66">
        <v>19276.55</v>
      </c>
      <c r="H8" s="33"/>
    </row>
    <row r="9" spans="1:30" s="28" customFormat="1">
      <c r="A9" s="20" t="s">
        <v>50</v>
      </c>
      <c r="B9" s="21" t="s">
        <v>102</v>
      </c>
      <c r="C9" s="29">
        <v>10</v>
      </c>
      <c r="D9" s="47">
        <v>965</v>
      </c>
      <c r="E9" s="76" t="s">
        <v>107</v>
      </c>
      <c r="F9" s="47">
        <v>1257</v>
      </c>
      <c r="G9" s="48">
        <v>350.9</v>
      </c>
      <c r="H9" s="58" t="s">
        <v>108</v>
      </c>
    </row>
    <row r="10" spans="1:30" s="28" customFormat="1">
      <c r="A10" s="20"/>
      <c r="B10" s="21" t="s">
        <v>102</v>
      </c>
      <c r="C10" s="29">
        <v>26</v>
      </c>
      <c r="D10" s="47">
        <v>1138</v>
      </c>
      <c r="E10" s="76" t="s">
        <v>52</v>
      </c>
      <c r="F10" s="47">
        <v>1041859</v>
      </c>
      <c r="G10" s="48">
        <v>597.25</v>
      </c>
      <c r="H10" s="58" t="s">
        <v>97</v>
      </c>
    </row>
    <row r="11" spans="1:30" s="28" customFormat="1">
      <c r="A11" s="86"/>
      <c r="B11" s="21" t="s">
        <v>102</v>
      </c>
      <c r="C11" s="29">
        <v>26</v>
      </c>
      <c r="D11" s="94">
        <v>1139</v>
      </c>
      <c r="E11" s="95" t="s">
        <v>113</v>
      </c>
      <c r="F11" s="94">
        <v>3093</v>
      </c>
      <c r="G11" s="96">
        <v>435.6</v>
      </c>
      <c r="H11" s="58" t="s">
        <v>97</v>
      </c>
    </row>
    <row r="12" spans="1:30" s="27" customFormat="1" ht="13.5" thickBot="1">
      <c r="A12" s="6" t="s">
        <v>51</v>
      </c>
      <c r="B12" s="49"/>
      <c r="C12" s="49"/>
      <c r="D12" s="50"/>
      <c r="E12" s="77"/>
      <c r="F12" s="51"/>
      <c r="G12" s="52">
        <f>SUM(G8:G11)</f>
        <v>20660.3</v>
      </c>
      <c r="H12" s="54"/>
    </row>
    <row r="13" spans="1:30" s="27" customFormat="1">
      <c r="A13" s="59" t="s">
        <v>66</v>
      </c>
      <c r="B13" s="63"/>
      <c r="C13" s="63"/>
      <c r="D13" s="64"/>
      <c r="E13" s="78"/>
      <c r="F13" s="65"/>
      <c r="G13" s="66">
        <v>1738.41</v>
      </c>
      <c r="H13" s="67"/>
    </row>
    <row r="14" spans="1:30" s="27" customFormat="1">
      <c r="A14" s="20" t="s">
        <v>53</v>
      </c>
      <c r="B14" s="21" t="s">
        <v>102</v>
      </c>
      <c r="C14" s="29">
        <v>26</v>
      </c>
      <c r="D14" s="47">
        <v>1137</v>
      </c>
      <c r="E14" s="75" t="s">
        <v>52</v>
      </c>
      <c r="F14" s="47">
        <v>1041859</v>
      </c>
      <c r="G14" s="48">
        <v>58.21</v>
      </c>
      <c r="H14" s="58" t="s">
        <v>55</v>
      </c>
    </row>
    <row r="15" spans="1:30" s="27" customFormat="1" ht="13.5" thickBot="1">
      <c r="A15" s="6" t="s">
        <v>54</v>
      </c>
      <c r="B15" s="49"/>
      <c r="C15" s="49"/>
      <c r="D15" s="50"/>
      <c r="E15" s="51"/>
      <c r="F15" s="51"/>
      <c r="G15" s="52">
        <f>SUM(G13:G14)</f>
        <v>1796.6200000000001</v>
      </c>
      <c r="H15" s="49"/>
    </row>
    <row r="16" spans="1:30" s="27" customFormat="1">
      <c r="A16" s="59" t="s">
        <v>67</v>
      </c>
      <c r="B16" s="63"/>
      <c r="C16" s="63"/>
      <c r="D16" s="64"/>
      <c r="E16" s="65"/>
      <c r="F16" s="65"/>
      <c r="G16" s="66">
        <v>58896.43</v>
      </c>
      <c r="H16" s="63"/>
    </row>
    <row r="17" spans="1:8" s="28" customFormat="1">
      <c r="A17" s="20" t="s">
        <v>15</v>
      </c>
      <c r="B17" s="14" t="s">
        <v>102</v>
      </c>
      <c r="C17" s="33">
        <v>26</v>
      </c>
      <c r="D17" s="65">
        <v>1140</v>
      </c>
      <c r="E17" s="22" t="s">
        <v>29</v>
      </c>
      <c r="F17" s="29">
        <v>2535912794</v>
      </c>
      <c r="G17" s="30">
        <v>1503.57</v>
      </c>
      <c r="H17" s="38" t="s">
        <v>30</v>
      </c>
    </row>
    <row r="18" spans="1:8" s="28" customFormat="1">
      <c r="A18" s="86"/>
      <c r="B18" s="14" t="s">
        <v>102</v>
      </c>
      <c r="C18" s="33">
        <v>30</v>
      </c>
      <c r="D18" s="65">
        <v>1152</v>
      </c>
      <c r="E18" s="22" t="s">
        <v>29</v>
      </c>
      <c r="F18" s="29">
        <v>2535912794</v>
      </c>
      <c r="G18" s="30">
        <v>4261.0200000000004</v>
      </c>
      <c r="H18" s="38" t="s">
        <v>30</v>
      </c>
    </row>
    <row r="19" spans="1:8" ht="13.5" thickBot="1">
      <c r="A19" s="6" t="s">
        <v>16</v>
      </c>
      <c r="B19" s="35"/>
      <c r="C19" s="35"/>
      <c r="D19" s="35"/>
      <c r="E19" s="36"/>
      <c r="F19" s="35"/>
      <c r="G19" s="37">
        <f>SUM(G16:G18)</f>
        <v>64661.020000000004</v>
      </c>
      <c r="H19" s="55"/>
    </row>
    <row r="20" spans="1:8">
      <c r="A20" s="59" t="s">
        <v>68</v>
      </c>
      <c r="B20" s="33"/>
      <c r="C20" s="33"/>
      <c r="D20" s="33"/>
      <c r="E20" s="72"/>
      <c r="F20" s="33"/>
      <c r="G20" s="34">
        <v>7679.8</v>
      </c>
      <c r="H20" s="73"/>
    </row>
    <row r="21" spans="1:8">
      <c r="A21" s="20" t="s">
        <v>17</v>
      </c>
      <c r="B21" s="21" t="s">
        <v>102</v>
      </c>
      <c r="C21" s="29">
        <v>11</v>
      </c>
      <c r="D21" s="29">
        <v>968</v>
      </c>
      <c r="E21" s="22" t="s">
        <v>18</v>
      </c>
      <c r="F21" s="29">
        <v>111979</v>
      </c>
      <c r="G21" s="30">
        <v>380.2</v>
      </c>
      <c r="H21" s="22" t="s">
        <v>19</v>
      </c>
    </row>
    <row r="22" spans="1:8">
      <c r="A22" s="86"/>
      <c r="B22" s="21" t="s">
        <v>102</v>
      </c>
      <c r="C22" s="32">
        <v>30</v>
      </c>
      <c r="D22" s="32">
        <v>1153</v>
      </c>
      <c r="E22" s="22" t="s">
        <v>18</v>
      </c>
      <c r="F22" s="29">
        <v>111979</v>
      </c>
      <c r="G22" s="41">
        <v>6.01</v>
      </c>
      <c r="H22" s="22" t="s">
        <v>19</v>
      </c>
    </row>
    <row r="23" spans="1:8" ht="13.5" thickBot="1">
      <c r="A23" s="6" t="s">
        <v>20</v>
      </c>
      <c r="B23" s="35"/>
      <c r="C23" s="35"/>
      <c r="D23" s="35"/>
      <c r="E23" s="36"/>
      <c r="F23" s="35"/>
      <c r="G23" s="37">
        <f>SUM(G20:G22)</f>
        <v>8066.01</v>
      </c>
      <c r="H23" s="55"/>
    </row>
    <row r="24" spans="1:8">
      <c r="A24" s="59" t="s">
        <v>69</v>
      </c>
      <c r="B24" s="33"/>
      <c r="C24" s="33"/>
      <c r="D24" s="33"/>
      <c r="E24" s="72"/>
      <c r="F24" s="33"/>
      <c r="G24" s="34">
        <v>30995</v>
      </c>
      <c r="H24" s="73"/>
    </row>
    <row r="25" spans="1:8">
      <c r="A25" s="60" t="s">
        <v>44</v>
      </c>
      <c r="B25" s="21" t="s">
        <v>102</v>
      </c>
      <c r="C25" s="29">
        <v>30</v>
      </c>
      <c r="D25" s="29">
        <v>1148</v>
      </c>
      <c r="E25" s="39" t="s">
        <v>72</v>
      </c>
      <c r="F25" s="21" t="s">
        <v>116</v>
      </c>
      <c r="G25" s="41">
        <v>3000</v>
      </c>
      <c r="H25" s="38" t="s">
        <v>73</v>
      </c>
    </row>
    <row r="26" spans="1:8" ht="13.5" thickBot="1">
      <c r="A26" s="6" t="s">
        <v>45</v>
      </c>
      <c r="B26" s="35"/>
      <c r="C26" s="35"/>
      <c r="D26" s="35"/>
      <c r="E26" s="36"/>
      <c r="F26" s="35"/>
      <c r="G26" s="37">
        <f>SUM(G24:G25)</f>
        <v>33995</v>
      </c>
      <c r="H26" s="55"/>
    </row>
    <row r="27" spans="1:8">
      <c r="A27" s="59" t="s">
        <v>70</v>
      </c>
      <c r="B27" s="33"/>
      <c r="C27" s="33"/>
      <c r="D27" s="33"/>
      <c r="E27" s="72"/>
      <c r="F27" s="33"/>
      <c r="G27" s="34">
        <v>12864.67</v>
      </c>
      <c r="H27" s="73"/>
    </row>
    <row r="28" spans="1:8">
      <c r="A28" s="20" t="s">
        <v>21</v>
      </c>
      <c r="B28" s="21" t="s">
        <v>102</v>
      </c>
      <c r="C28" s="29">
        <v>11</v>
      </c>
      <c r="D28" s="21">
        <v>969</v>
      </c>
      <c r="E28" s="22" t="s">
        <v>58</v>
      </c>
      <c r="F28" s="61">
        <v>16480</v>
      </c>
      <c r="G28" s="30">
        <v>904.1</v>
      </c>
      <c r="H28" s="22" t="s">
        <v>89</v>
      </c>
    </row>
    <row r="29" spans="1:8">
      <c r="A29" s="20"/>
      <c r="B29" s="21" t="s">
        <v>102</v>
      </c>
      <c r="C29" s="29">
        <v>26</v>
      </c>
      <c r="D29" s="29">
        <v>1141</v>
      </c>
      <c r="E29" s="22" t="s">
        <v>56</v>
      </c>
      <c r="F29" s="61">
        <v>64882463</v>
      </c>
      <c r="G29" s="30">
        <v>287.47000000000003</v>
      </c>
      <c r="H29" s="22" t="s">
        <v>28</v>
      </c>
    </row>
    <row r="30" spans="1:8">
      <c r="A30" s="20"/>
      <c r="B30" s="21" t="s">
        <v>102</v>
      </c>
      <c r="C30" s="29">
        <v>26</v>
      </c>
      <c r="D30" s="29">
        <v>1142</v>
      </c>
      <c r="E30" s="22" t="s">
        <v>56</v>
      </c>
      <c r="F30" s="61">
        <v>64882463</v>
      </c>
      <c r="G30" s="30">
        <v>26</v>
      </c>
      <c r="H30" s="22" t="s">
        <v>57</v>
      </c>
    </row>
    <row r="31" spans="1:8">
      <c r="A31" s="20"/>
      <c r="B31" s="21" t="s">
        <v>102</v>
      </c>
      <c r="C31" s="29">
        <v>26</v>
      </c>
      <c r="D31" s="29">
        <v>1143</v>
      </c>
      <c r="E31" s="22" t="s">
        <v>56</v>
      </c>
      <c r="F31" s="61">
        <v>64882463</v>
      </c>
      <c r="G31" s="30">
        <v>0.44</v>
      </c>
      <c r="H31" s="22" t="s">
        <v>57</v>
      </c>
    </row>
    <row r="32" spans="1:8">
      <c r="A32" s="20"/>
      <c r="B32" s="21" t="s">
        <v>102</v>
      </c>
      <c r="C32" s="29">
        <v>30</v>
      </c>
      <c r="D32" s="29">
        <v>1149</v>
      </c>
      <c r="E32" s="22" t="s">
        <v>56</v>
      </c>
      <c r="F32" s="61">
        <v>64882463</v>
      </c>
      <c r="G32" s="30">
        <v>0.96</v>
      </c>
      <c r="H32" s="22" t="s">
        <v>28</v>
      </c>
    </row>
    <row r="33" spans="1:8">
      <c r="A33" s="20"/>
      <c r="B33" s="21" t="s">
        <v>102</v>
      </c>
      <c r="C33" s="29">
        <v>30</v>
      </c>
      <c r="D33" s="29">
        <v>1150</v>
      </c>
      <c r="E33" s="22" t="s">
        <v>56</v>
      </c>
      <c r="F33" s="61">
        <v>64882463</v>
      </c>
      <c r="G33" s="30">
        <v>15.13</v>
      </c>
      <c r="H33" s="22" t="s">
        <v>42</v>
      </c>
    </row>
    <row r="34" spans="1:8">
      <c r="A34" s="20"/>
      <c r="B34" s="21" t="s">
        <v>102</v>
      </c>
      <c r="C34" s="29">
        <v>30</v>
      </c>
      <c r="D34" s="29">
        <v>1151</v>
      </c>
      <c r="E34" s="22" t="s">
        <v>58</v>
      </c>
      <c r="F34" s="61">
        <v>16480</v>
      </c>
      <c r="G34" s="30">
        <v>576.94000000000005</v>
      </c>
      <c r="H34" s="22" t="s">
        <v>89</v>
      </c>
    </row>
    <row r="35" spans="1:8" ht="13.5" thickBot="1">
      <c r="A35" s="6" t="s">
        <v>22</v>
      </c>
      <c r="B35" s="35"/>
      <c r="C35" s="35"/>
      <c r="D35" s="35"/>
      <c r="E35" s="36"/>
      <c r="F35" s="35"/>
      <c r="G35" s="37">
        <f>SUM(G27:G34)</f>
        <v>14675.71</v>
      </c>
      <c r="H35" s="55"/>
    </row>
    <row r="36" spans="1:8">
      <c r="A36" s="59" t="s">
        <v>71</v>
      </c>
      <c r="B36" s="33"/>
      <c r="C36" s="33"/>
      <c r="D36" s="33"/>
      <c r="E36" s="72"/>
      <c r="F36" s="33"/>
      <c r="G36" s="34">
        <v>87715.06</v>
      </c>
      <c r="H36" s="73"/>
    </row>
    <row r="37" spans="1:8">
      <c r="A37" s="20" t="s">
        <v>23</v>
      </c>
      <c r="B37" s="21" t="s">
        <v>102</v>
      </c>
      <c r="C37" s="29">
        <v>10</v>
      </c>
      <c r="D37" s="29">
        <v>966</v>
      </c>
      <c r="E37" s="22" t="s">
        <v>46</v>
      </c>
      <c r="F37" s="21">
        <v>12547089</v>
      </c>
      <c r="G37" s="62">
        <v>5.8</v>
      </c>
      <c r="H37" s="22" t="s">
        <v>47</v>
      </c>
    </row>
    <row r="38" spans="1:8">
      <c r="A38" s="20"/>
      <c r="B38" s="21" t="s">
        <v>102</v>
      </c>
      <c r="C38" s="29">
        <v>10</v>
      </c>
      <c r="D38" s="29">
        <v>967</v>
      </c>
      <c r="E38" s="22" t="s">
        <v>46</v>
      </c>
      <c r="F38" s="21">
        <v>12547089</v>
      </c>
      <c r="G38" s="62">
        <v>345.58</v>
      </c>
      <c r="H38" s="22" t="s">
        <v>47</v>
      </c>
    </row>
    <row r="39" spans="1:8">
      <c r="A39" s="20"/>
      <c r="B39" s="21" t="s">
        <v>102</v>
      </c>
      <c r="C39" s="29">
        <v>17</v>
      </c>
      <c r="D39" s="29">
        <v>1128</v>
      </c>
      <c r="E39" s="22" t="s">
        <v>109</v>
      </c>
      <c r="F39" s="21">
        <v>1274</v>
      </c>
      <c r="G39" s="62">
        <v>1190</v>
      </c>
      <c r="H39" s="22" t="s">
        <v>92</v>
      </c>
    </row>
    <row r="40" spans="1:8">
      <c r="A40" s="20"/>
      <c r="B40" s="21" t="s">
        <v>102</v>
      </c>
      <c r="C40" s="29">
        <v>17</v>
      </c>
      <c r="D40" s="29">
        <v>1129</v>
      </c>
      <c r="E40" s="22" t="s">
        <v>109</v>
      </c>
      <c r="F40" s="21">
        <v>1274</v>
      </c>
      <c r="G40" s="62">
        <v>20</v>
      </c>
      <c r="H40" s="22" t="s">
        <v>92</v>
      </c>
    </row>
    <row r="41" spans="1:8">
      <c r="A41" s="20"/>
      <c r="B41" s="21" t="s">
        <v>102</v>
      </c>
      <c r="C41" s="29">
        <v>17</v>
      </c>
      <c r="D41" s="29">
        <v>1126</v>
      </c>
      <c r="E41" s="22" t="s">
        <v>110</v>
      </c>
      <c r="F41" s="21">
        <v>51994</v>
      </c>
      <c r="G41" s="62">
        <v>70</v>
      </c>
      <c r="H41" s="22" t="s">
        <v>111</v>
      </c>
    </row>
    <row r="42" spans="1:8">
      <c r="A42" s="20"/>
      <c r="B42" s="21" t="s">
        <v>102</v>
      </c>
      <c r="C42" s="29">
        <v>17</v>
      </c>
      <c r="D42" s="29">
        <v>1127</v>
      </c>
      <c r="E42" s="22" t="s">
        <v>43</v>
      </c>
      <c r="F42" s="21">
        <v>15565</v>
      </c>
      <c r="G42" s="62">
        <v>242.82</v>
      </c>
      <c r="H42" s="22" t="s">
        <v>112</v>
      </c>
    </row>
    <row r="43" spans="1:8">
      <c r="A43" s="20"/>
      <c r="B43" s="21" t="s">
        <v>102</v>
      </c>
      <c r="C43" s="29">
        <v>18</v>
      </c>
      <c r="D43" s="29">
        <v>1132</v>
      </c>
      <c r="E43" s="40" t="s">
        <v>48</v>
      </c>
      <c r="F43" s="21">
        <v>6060029754</v>
      </c>
      <c r="G43" s="30">
        <v>30</v>
      </c>
      <c r="H43" s="22" t="s">
        <v>90</v>
      </c>
    </row>
    <row r="44" spans="1:8">
      <c r="A44" s="20"/>
      <c r="B44" s="21" t="s">
        <v>102</v>
      </c>
      <c r="C44" s="29">
        <v>18</v>
      </c>
      <c r="D44" s="29">
        <v>1133</v>
      </c>
      <c r="E44" s="40" t="s">
        <v>48</v>
      </c>
      <c r="F44" s="21">
        <v>6060029754</v>
      </c>
      <c r="G44" s="30">
        <v>0.2</v>
      </c>
      <c r="H44" s="22" t="s">
        <v>91</v>
      </c>
    </row>
    <row r="45" spans="1:8">
      <c r="A45" s="20"/>
      <c r="B45" s="21" t="s">
        <v>102</v>
      </c>
      <c r="C45" s="29">
        <v>18</v>
      </c>
      <c r="D45" s="29">
        <v>1130</v>
      </c>
      <c r="E45" s="22" t="s">
        <v>46</v>
      </c>
      <c r="F45" s="29">
        <v>12546822</v>
      </c>
      <c r="G45" s="62">
        <v>201.59</v>
      </c>
      <c r="H45" s="22" t="s">
        <v>49</v>
      </c>
    </row>
    <row r="46" spans="1:8">
      <c r="A46" s="20"/>
      <c r="B46" s="21" t="s">
        <v>102</v>
      </c>
      <c r="C46" s="29">
        <v>18</v>
      </c>
      <c r="D46" s="29">
        <v>1131</v>
      </c>
      <c r="E46" s="22" t="s">
        <v>46</v>
      </c>
      <c r="F46" s="29">
        <v>12546822</v>
      </c>
      <c r="G46" s="62">
        <v>3.38</v>
      </c>
      <c r="H46" s="22" t="s">
        <v>49</v>
      </c>
    </row>
    <row r="47" spans="1:8">
      <c r="A47" s="20"/>
      <c r="B47" s="21" t="s">
        <v>102</v>
      </c>
      <c r="C47" s="29">
        <v>26</v>
      </c>
      <c r="D47" s="29">
        <v>1144</v>
      </c>
      <c r="E47" s="40" t="s">
        <v>88</v>
      </c>
      <c r="F47" s="29">
        <v>874</v>
      </c>
      <c r="G47" s="30">
        <v>2679</v>
      </c>
      <c r="H47" s="22" t="s">
        <v>80</v>
      </c>
    </row>
    <row r="48" spans="1:8">
      <c r="A48" s="20"/>
      <c r="B48" s="21" t="s">
        <v>102</v>
      </c>
      <c r="C48" s="29">
        <v>26</v>
      </c>
      <c r="D48" s="29">
        <v>1145</v>
      </c>
      <c r="E48" s="40" t="s">
        <v>46</v>
      </c>
      <c r="F48" s="21">
        <v>12548673</v>
      </c>
      <c r="G48" s="62">
        <v>6071.86</v>
      </c>
      <c r="H48" s="22" t="s">
        <v>74</v>
      </c>
    </row>
    <row r="49" spans="1:228">
      <c r="A49" s="20"/>
      <c r="B49" s="21" t="s">
        <v>102</v>
      </c>
      <c r="C49" s="29">
        <v>26</v>
      </c>
      <c r="D49" s="29">
        <v>1146</v>
      </c>
      <c r="E49" s="22" t="s">
        <v>46</v>
      </c>
      <c r="F49" s="21">
        <v>12548673</v>
      </c>
      <c r="G49" s="62">
        <v>102.04</v>
      </c>
      <c r="H49" s="22" t="s">
        <v>74</v>
      </c>
    </row>
    <row r="50" spans="1:228">
      <c r="A50" s="86"/>
      <c r="B50" s="79" t="s">
        <v>102</v>
      </c>
      <c r="C50" s="32">
        <v>26</v>
      </c>
      <c r="D50" s="32">
        <v>1136</v>
      </c>
      <c r="E50" s="39" t="s">
        <v>114</v>
      </c>
      <c r="F50" s="79">
        <v>4731</v>
      </c>
      <c r="G50" s="97">
        <v>200</v>
      </c>
      <c r="H50" s="39" t="s">
        <v>115</v>
      </c>
    </row>
    <row r="51" spans="1:228" s="9" customFormat="1" ht="13.5" thickBot="1">
      <c r="A51" s="6" t="s">
        <v>24</v>
      </c>
      <c r="B51" s="35"/>
      <c r="C51" s="35"/>
      <c r="D51" s="35"/>
      <c r="E51" s="36"/>
      <c r="F51" s="35"/>
      <c r="G51" s="37">
        <f>SUM(G36:G50)</f>
        <v>98877.33</v>
      </c>
      <c r="H51" s="55"/>
      <c r="I51" s="11"/>
      <c r="J51" s="1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11" customFormat="1">
      <c r="A52" s="59" t="s">
        <v>86</v>
      </c>
      <c r="B52" s="33"/>
      <c r="C52" s="33"/>
      <c r="D52" s="33"/>
      <c r="E52" s="72"/>
      <c r="F52" s="33"/>
      <c r="G52" s="34">
        <v>869.11</v>
      </c>
      <c r="H52" s="73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11" customFormat="1">
      <c r="A53" s="20" t="s">
        <v>81</v>
      </c>
      <c r="B53" s="21"/>
      <c r="C53" s="29"/>
      <c r="D53" s="29"/>
      <c r="E53" s="22"/>
      <c r="F53" s="21"/>
      <c r="G53" s="62">
        <v>0</v>
      </c>
      <c r="H53" s="38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7" customFormat="1" ht="13.5" thickBot="1">
      <c r="A54" s="81" t="s">
        <v>82</v>
      </c>
      <c r="B54" s="49"/>
      <c r="C54" s="49"/>
      <c r="D54" s="49"/>
      <c r="E54" s="81"/>
      <c r="F54" s="49"/>
      <c r="G54" s="37">
        <f>SUM(G52:G53)</f>
        <v>869.11</v>
      </c>
      <c r="H54" s="8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</row>
    <row r="55" spans="1:228" s="7" customFormat="1">
      <c r="A55" s="59" t="s">
        <v>94</v>
      </c>
      <c r="B55" s="63"/>
      <c r="C55" s="63"/>
      <c r="D55" s="63"/>
      <c r="E55" s="80"/>
      <c r="F55" s="63"/>
      <c r="G55" s="34">
        <v>540</v>
      </c>
      <c r="H55" s="87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</row>
    <row r="56" spans="1:228" s="83" customFormat="1">
      <c r="A56" s="67">
        <v>20.11</v>
      </c>
      <c r="B56" s="29"/>
      <c r="C56" s="29"/>
      <c r="D56" s="29"/>
      <c r="E56" s="90"/>
      <c r="F56" s="29"/>
      <c r="G56" s="30">
        <v>0</v>
      </c>
      <c r="H56" s="91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</row>
    <row r="57" spans="1:228" s="7" customFormat="1" ht="13.5" thickBot="1">
      <c r="A57" s="81" t="s">
        <v>93</v>
      </c>
      <c r="B57" s="49"/>
      <c r="C57" s="49"/>
      <c r="D57" s="49"/>
      <c r="E57" s="81"/>
      <c r="F57" s="49"/>
      <c r="G57" s="37">
        <f>SUM(G55:G56)</f>
        <v>540</v>
      </c>
      <c r="H57" s="8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</row>
    <row r="58" spans="1:228" s="7" customFormat="1">
      <c r="A58" s="59" t="s">
        <v>98</v>
      </c>
      <c r="B58" s="63"/>
      <c r="C58" s="63"/>
      <c r="D58" s="63"/>
      <c r="E58" s="80"/>
      <c r="F58" s="63"/>
      <c r="G58" s="34">
        <v>648</v>
      </c>
      <c r="H58" s="87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</row>
    <row r="59" spans="1:228" s="7" customFormat="1">
      <c r="A59" s="67">
        <v>20.14</v>
      </c>
      <c r="B59" s="29"/>
      <c r="C59" s="29"/>
      <c r="D59" s="29"/>
      <c r="E59" s="90"/>
      <c r="F59" s="29"/>
      <c r="G59" s="30"/>
      <c r="H59" s="9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</row>
    <row r="60" spans="1:228" s="7" customFormat="1" ht="13.5" thickBot="1">
      <c r="A60" s="81" t="s">
        <v>96</v>
      </c>
      <c r="B60" s="49"/>
      <c r="C60" s="49"/>
      <c r="D60" s="49"/>
      <c r="E60" s="81"/>
      <c r="F60" s="49"/>
      <c r="G60" s="37">
        <f>SUM(G58:G59)</f>
        <v>648</v>
      </c>
      <c r="H60" s="8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</row>
    <row r="61" spans="1:228" s="7" customFormat="1">
      <c r="A61" s="59" t="s">
        <v>87</v>
      </c>
      <c r="B61" s="63"/>
      <c r="C61" s="63"/>
      <c r="D61" s="63"/>
      <c r="E61" s="80"/>
      <c r="F61" s="63"/>
      <c r="G61" s="34">
        <v>15191.37</v>
      </c>
      <c r="H61" s="87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</row>
    <row r="62" spans="1:228" s="83" customFormat="1">
      <c r="A62" s="53">
        <v>20.25</v>
      </c>
      <c r="B62" s="21"/>
      <c r="C62" s="29"/>
      <c r="D62" s="29"/>
      <c r="E62" s="22"/>
      <c r="F62" s="21"/>
      <c r="G62" s="30">
        <v>0</v>
      </c>
      <c r="H62" s="38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4"/>
      <c r="EH62" s="84"/>
      <c r="EI62" s="84"/>
      <c r="EJ62" s="84"/>
      <c r="EK62" s="84"/>
      <c r="EL62" s="84"/>
      <c r="EM62" s="84"/>
      <c r="EN62" s="84"/>
      <c r="EO62" s="84"/>
      <c r="EP62" s="84"/>
      <c r="EQ62" s="84"/>
      <c r="ER62" s="84"/>
      <c r="ES62" s="84"/>
      <c r="ET62" s="84"/>
      <c r="EU62" s="84"/>
      <c r="EV62" s="84"/>
      <c r="EW62" s="84"/>
      <c r="EX62" s="84"/>
      <c r="EY62" s="84"/>
      <c r="EZ62" s="84"/>
      <c r="FA62" s="84"/>
      <c r="FB62" s="84"/>
      <c r="FC62" s="84"/>
      <c r="FD62" s="84"/>
      <c r="FE62" s="84"/>
      <c r="FF62" s="84"/>
      <c r="FG62" s="84"/>
      <c r="FH62" s="84"/>
      <c r="FI62" s="84"/>
      <c r="FJ62" s="84"/>
      <c r="FK62" s="84"/>
      <c r="FL62" s="84"/>
      <c r="FM62" s="84"/>
      <c r="FN62" s="84"/>
      <c r="FO62" s="84"/>
      <c r="FP62" s="84"/>
      <c r="FQ62" s="84"/>
      <c r="FR62" s="84"/>
      <c r="FS62" s="84"/>
      <c r="FT62" s="84"/>
      <c r="FU62" s="84"/>
      <c r="FV62" s="84"/>
      <c r="FW62" s="84"/>
      <c r="FX62" s="84"/>
      <c r="FY62" s="84"/>
      <c r="FZ62" s="84"/>
      <c r="GA62" s="84"/>
      <c r="GB62" s="84"/>
      <c r="GC62" s="84"/>
      <c r="GD62" s="84"/>
      <c r="GE62" s="84"/>
      <c r="GF62" s="84"/>
      <c r="GG62" s="84"/>
      <c r="GH62" s="84"/>
      <c r="GI62" s="84"/>
      <c r="GJ62" s="84"/>
      <c r="GK62" s="84"/>
      <c r="GL62" s="84"/>
      <c r="GM62" s="84"/>
      <c r="GN62" s="84"/>
      <c r="GO62" s="84"/>
      <c r="GP62" s="84"/>
      <c r="GQ62" s="84"/>
      <c r="GR62" s="84"/>
      <c r="GS62" s="84"/>
      <c r="GT62" s="84"/>
      <c r="GU62" s="84"/>
      <c r="GV62" s="84"/>
      <c r="GW62" s="84"/>
      <c r="GX62" s="84"/>
      <c r="GY62" s="84"/>
      <c r="GZ62" s="84"/>
      <c r="HA62" s="84"/>
      <c r="HB62" s="84"/>
      <c r="HC62" s="84"/>
      <c r="HD62" s="84"/>
      <c r="HE62" s="84"/>
      <c r="HF62" s="84"/>
      <c r="HG62" s="84"/>
      <c r="HH62" s="84"/>
      <c r="HI62" s="84"/>
      <c r="HJ62" s="84"/>
      <c r="HK62" s="84"/>
      <c r="HL62" s="84"/>
      <c r="HM62" s="84"/>
      <c r="HN62" s="84"/>
      <c r="HO62" s="84"/>
      <c r="HP62" s="84"/>
      <c r="HQ62" s="84"/>
      <c r="HR62" s="84"/>
      <c r="HS62" s="84"/>
      <c r="HT62" s="84"/>
    </row>
    <row r="63" spans="1:228" s="7" customFormat="1" ht="13.5" thickBot="1">
      <c r="A63" s="81" t="s">
        <v>83</v>
      </c>
      <c r="B63" s="49"/>
      <c r="C63" s="49"/>
      <c r="D63" s="49"/>
      <c r="E63" s="81"/>
      <c r="F63" s="49"/>
      <c r="G63" s="37">
        <f>SUM(G61:G62)</f>
        <v>15191.37</v>
      </c>
      <c r="H63" s="8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</row>
    <row r="64" spans="1:228" s="11" customFormat="1">
      <c r="A64" s="13" t="s">
        <v>79</v>
      </c>
      <c r="B64" s="33"/>
      <c r="C64" s="33"/>
      <c r="D64" s="33"/>
      <c r="E64" s="72"/>
      <c r="F64" s="33"/>
      <c r="G64" s="34">
        <v>3171.77</v>
      </c>
      <c r="H64" s="73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11" customFormat="1">
      <c r="A65" s="22" t="s">
        <v>75</v>
      </c>
      <c r="B65" s="21"/>
      <c r="C65" s="29"/>
      <c r="D65" s="29"/>
      <c r="E65" s="22"/>
      <c r="F65" s="29"/>
      <c r="G65" s="30"/>
      <c r="H65" s="38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11" customFormat="1" ht="13.5" thickBot="1">
      <c r="A66" s="6" t="s">
        <v>76</v>
      </c>
      <c r="B66" s="35"/>
      <c r="C66" s="35"/>
      <c r="D66" s="35"/>
      <c r="E66" s="36"/>
      <c r="F66" s="35"/>
      <c r="G66" s="37">
        <f>SUM(G64:G65)</f>
        <v>3171.77</v>
      </c>
      <c r="H66" s="55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s="7" customFormat="1" ht="13.5" thickBot="1">
      <c r="A67" s="16" t="s">
        <v>106</v>
      </c>
      <c r="B67" s="24"/>
      <c r="C67" s="24"/>
      <c r="D67" s="24"/>
      <c r="E67" s="25"/>
      <c r="F67" s="24"/>
      <c r="G67" s="18">
        <f>G12+G15+G19+G23+G26+G35+G51+G54+G57+G60+G63+G66</f>
        <v>263152.24</v>
      </c>
      <c r="H67" s="25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</row>
    <row r="68" spans="1:228"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2025-10-20T12:45:55Z</dcterms:modified>
</cp:coreProperties>
</file>