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personal!$A$1:$E$28</definedName>
  </definedNames>
  <calcPr calcId="124519"/>
</workbook>
</file>

<file path=xl/calcChain.xml><?xml version="1.0" encoding="utf-8"?>
<calcChain xmlns="http://schemas.openxmlformats.org/spreadsheetml/2006/main">
  <c r="G45" i="2"/>
  <c r="G11"/>
  <c r="G48"/>
  <c r="G31"/>
  <c r="G25"/>
  <c r="G22"/>
  <c r="G19"/>
  <c r="G14"/>
  <c r="D26" i="1"/>
  <c r="D23"/>
  <c r="D20"/>
  <c r="D17"/>
  <c r="D14"/>
  <c r="D11"/>
  <c r="G49" i="2" l="1"/>
  <c r="D27" i="1"/>
</calcChain>
</file>

<file path=xl/sharedStrings.xml><?xml version="1.0" encoding="utf-8"?>
<sst xmlns="http://schemas.openxmlformats.org/spreadsheetml/2006/main" count="152" uniqueCount="108">
  <si>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</si>
  <si>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</si>
  <si>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</si>
  <si>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</si>
  <si>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</si>
  <si>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</si>
  <si>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</si>
  <si>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</si>
  <si>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</si>
  <si>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</si>
  <si>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</si>
  <si>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</si>
  <si>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</si>
  <si>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</si>
  <si>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</si>
  <si>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</si>
  <si>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</si>
  <si>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</si>
  <si>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</si>
  <si>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</si>
  <si>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</si>
  <si>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</si>
  <si>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</si>
  <si>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</si>
  <si>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</si>
  <si>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</si>
  <si>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</si>
  <si>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</si>
  <si>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chelt.telef.mobil</t>
  </si>
  <si>
    <t>ELECTRICA FURNIZARE SA</t>
  </si>
  <si>
    <t>energie electrica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</si>
  <si>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</si>
  <si>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</si>
  <si>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</si>
  <si>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</si>
  <si>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</si>
  <si>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</si>
  <si>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10.01.05</t>
  </si>
  <si>
    <t>Total 10.01.05</t>
  </si>
  <si>
    <t>alimentare card-uri +plata contrib.salariati- sp.cond.munca</t>
  </si>
  <si>
    <t>10.01.17</t>
  </si>
  <si>
    <t>alimentare card-uri +plata contrib.salariati- ind.hrana</t>
  </si>
  <si>
    <t>Total 10.01.17</t>
  </si>
  <si>
    <t>aminentare card-uri+plata contrib.salariati-ind.conc.medical</t>
  </si>
  <si>
    <t>chelt.telef.fix</t>
  </si>
  <si>
    <t>SOBIS SOLUTIONS SRL SIBIU</t>
  </si>
  <si>
    <t>asistenta tehnica soft</t>
  </si>
  <si>
    <t>ENGIE SA</t>
  </si>
  <si>
    <t>consum gaze naturale</t>
  </si>
  <si>
    <t>20.01.05</t>
  </si>
  <si>
    <t>Total 20.01.05</t>
  </si>
  <si>
    <t>ROMANIAN SECURITY SYSTEMS SRL</t>
  </si>
  <si>
    <t>monitorizare</t>
  </si>
  <si>
    <t>EDMUNT MEDIA SERV SRL</t>
  </si>
  <si>
    <t>BANCA TRANSILVANIA</t>
  </si>
  <si>
    <t>serv.incas.POS</t>
  </si>
  <si>
    <t>20.01.01</t>
  </si>
  <si>
    <t>Total 20.01.01</t>
  </si>
  <si>
    <t>RTC PROFFICE EXPERIENCE SA</t>
  </si>
  <si>
    <t>20.01.02</t>
  </si>
  <si>
    <t>Total 20.01.02</t>
  </si>
  <si>
    <t>materiale pentru curatenie</t>
  </si>
  <si>
    <t>DIGI ROMANIA</t>
  </si>
  <si>
    <t>C.N. POSTA ROMANA</t>
  </si>
  <si>
    <t>servicii postale</t>
  </si>
  <si>
    <t>20.30.03</t>
  </si>
  <si>
    <t>Total 20.30.03</t>
  </si>
  <si>
    <t>DESTINE PROKER DE ASIGURARE</t>
  </si>
  <si>
    <t>cv rechizite</t>
  </si>
  <si>
    <t>cv formulare cu regim special</t>
  </si>
  <si>
    <t>ROMPETROL SRL</t>
  </si>
  <si>
    <t>bonuri valorice carburanti</t>
  </si>
  <si>
    <t>CRISTOBRADO SRL</t>
  </si>
  <si>
    <t>serv.curatenie</t>
  </si>
  <si>
    <t>mentenanta</t>
  </si>
  <si>
    <t>perioada: 01.02 - 28.02.2026</t>
  </si>
  <si>
    <t>Total februarie 2026</t>
  </si>
  <si>
    <t>perioada: 01.02- 28.02.2026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</si>
  <si>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</si>
  <si>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</si>
  <si>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</si>
  <si>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</si>
  <si>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</si>
  <si>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</si>
  <si>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februarie</t>
  </si>
  <si>
    <t>Subtotal 20.01.01</t>
  </si>
  <si>
    <t>Subtotal 20.01.02</t>
  </si>
  <si>
    <t>Subtotal 20.01.03</t>
  </si>
  <si>
    <t>Subtotal 20.01.04</t>
  </si>
  <si>
    <t>Subtotal 20.01.05</t>
  </si>
  <si>
    <t>Subtotal 20.01.08</t>
  </si>
  <si>
    <t>Subtotal 20.01.30</t>
  </si>
  <si>
    <t>Subtotal 20.30.03</t>
  </si>
  <si>
    <t>cv rovinieta</t>
  </si>
  <si>
    <t>DOBRIN MILICA</t>
  </si>
  <si>
    <t>cv roviniete</t>
  </si>
  <si>
    <t>restituit suma necuvenita</t>
  </si>
  <si>
    <t>abonam. Cablu tv</t>
  </si>
  <si>
    <t>chelt.comune gaze naturale AJPIS</t>
  </si>
  <si>
    <t>ENIGMA SECURITY SYSTEMS SRL</t>
  </si>
  <si>
    <t>cv monitorizare ch.comune AJPIS</t>
  </si>
  <si>
    <t>AXION IMPEX SRL</t>
  </si>
  <si>
    <t>cv materiale electrice</t>
  </si>
  <si>
    <t>fc.prof.86</t>
  </si>
  <si>
    <t>STINGCOMET SERV SRL</t>
  </si>
  <si>
    <t>verif.si incarcat stingatoare</t>
  </si>
  <si>
    <t>lopeti zapana so mat.antiderapant</t>
  </si>
  <si>
    <t>cv paza ch.comune AJPIS</t>
  </si>
</sst>
</file>

<file path=xl/styles.xml><?xml version="1.0" encoding="utf-8"?>
<styleSheet xmlns="http://schemas.openxmlformats.org/spreadsheetml/2006/main">
  <numFmts count="5">
    <numFmt numFmtId="164" formatCode="_-* #,##0.00\ _l_e_i_-;\-* #,##0.00\ _l_e_i_-;_-* \-??\ _l_e_i_-;_-@_-"/>
    <numFmt numFmtId="165" formatCode="#,###.00"/>
    <numFmt numFmtId="166" formatCode="dd/mm/yy"/>
    <numFmt numFmtId="167" formatCode="#,##0.00&quot;      &quot;;&quot;-&quot;#,##0.00&quot;      &quot;;&quot;-&quot;#&quot;      &quot;;@&quot; &quot;"/>
    <numFmt numFmtId="168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2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5"/>
    <xf numFmtId="0" fontId="11" fillId="39" borderId="6"/>
    <xf numFmtId="164" fontId="6" fillId="0" borderId="0" applyFill="0" applyBorder="0" applyAlignment="0" applyProtection="0"/>
    <xf numFmtId="167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7"/>
    <xf numFmtId="0" fontId="16" fillId="0" borderId="8"/>
    <xf numFmtId="0" fontId="17" fillId="0" borderId="9"/>
    <xf numFmtId="0" fontId="17" fillId="0" borderId="0"/>
    <xf numFmtId="0" fontId="14" fillId="0" borderId="0">
      <alignment horizontal="center" textRotation="90"/>
    </xf>
    <xf numFmtId="0" fontId="18" fillId="25" borderId="5"/>
    <xf numFmtId="0" fontId="19" fillId="0" borderId="10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1"/>
    <xf numFmtId="0" fontId="23" fillId="38" borderId="12"/>
    <xf numFmtId="0" fontId="24" fillId="0" borderId="0"/>
    <xf numFmtId="168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3"/>
    <xf numFmtId="0" fontId="27" fillId="0" borderId="0"/>
  </cellStyleXfs>
  <cellXfs count="84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2" fontId="0" fillId="0" borderId="0" xfId="0" applyNumberFormat="1"/>
    <xf numFmtId="0" fontId="0" fillId="0" borderId="2" xfId="0" applyBorder="1"/>
    <xf numFmtId="0" fontId="5" fillId="0" borderId="0" xfId="0" applyFont="1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5" fillId="0" borderId="0" xfId="0" applyFont="1" applyAlignment="1">
      <alignment horizontal="center"/>
    </xf>
    <xf numFmtId="0" fontId="0" fillId="0" borderId="0" xfId="0" applyBorder="1"/>
    <xf numFmtId="165" fontId="0" fillId="0" borderId="2" xfId="0" applyNumberFormat="1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165" fontId="0" fillId="0" borderId="3" xfId="0" applyNumberFormat="1" applyFont="1" applyBorder="1"/>
    <xf numFmtId="0" fontId="5" fillId="0" borderId="14" xfId="0" applyFont="1" applyFill="1" applyBorder="1"/>
    <xf numFmtId="0" fontId="0" fillId="0" borderId="14" xfId="0" applyBorder="1" applyAlignment="1">
      <alignment horizontal="center"/>
    </xf>
    <xf numFmtId="2" fontId="5" fillId="0" borderId="14" xfId="0" applyNumberFormat="1" applyFont="1" applyBorder="1"/>
    <xf numFmtId="0" fontId="0" fillId="0" borderId="14" xfId="0" applyBorder="1"/>
    <xf numFmtId="0" fontId="5" fillId="0" borderId="15" xfId="0" applyFont="1" applyBorder="1"/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5" fillId="0" borderId="17" xfId="0" applyFont="1" applyFill="1" applyBorder="1"/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2" fontId="0" fillId="0" borderId="15" xfId="0" applyNumberFormat="1" applyFont="1" applyBorder="1"/>
    <xf numFmtId="0" fontId="0" fillId="0" borderId="3" xfId="0" applyFont="1" applyBorder="1" applyAlignment="1">
      <alignment horizontal="center"/>
    </xf>
    <xf numFmtId="2" fontId="0" fillId="0" borderId="3" xfId="0" applyNumberFormat="1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2" fontId="0" fillId="0" borderId="2" xfId="0" applyNumberFormat="1" applyFont="1" applyBorder="1"/>
    <xf numFmtId="0" fontId="0" fillId="0" borderId="18" xfId="0" applyBorder="1"/>
    <xf numFmtId="0" fontId="0" fillId="0" borderId="18" xfId="0" applyFont="1" applyBorder="1" applyAlignment="1">
      <alignment horizontal="center"/>
    </xf>
    <xf numFmtId="3" fontId="0" fillId="0" borderId="15" xfId="0" applyNumberFormat="1" applyBorder="1"/>
    <xf numFmtId="0" fontId="0" fillId="0" borderId="15" xfId="0" applyFill="1" applyBorder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0" xfId="0" applyFont="1" applyBorder="1" applyAlignment="1">
      <alignment horizontal="center" wrapText="1"/>
    </xf>
    <xf numFmtId="2" fontId="5" fillId="0" borderId="2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15" xfId="0" applyFont="1" applyBorder="1" applyAlignment="1">
      <alignment horizontal="center" wrapText="1"/>
    </xf>
    <xf numFmtId="2" fontId="0" fillId="0" borderId="15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2" fontId="0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left"/>
    </xf>
    <xf numFmtId="3" fontId="0" fillId="0" borderId="2" xfId="0" applyNumberFormat="1" applyFont="1" applyBorder="1"/>
    <xf numFmtId="2" fontId="0" fillId="0" borderId="15" xfId="0" applyNumberFormat="1" applyBorder="1"/>
    <xf numFmtId="0" fontId="0" fillId="0" borderId="15" xfId="0" applyBorder="1" applyAlignment="1">
      <alignment horizontal="left" wrapText="1"/>
    </xf>
    <xf numFmtId="0" fontId="0" fillId="0" borderId="15" xfId="0" applyBorder="1" applyAlignment="1">
      <alignment horizontal="left"/>
    </xf>
    <xf numFmtId="0" fontId="0" fillId="0" borderId="0" xfId="0" applyFont="1" applyAlignment="1">
      <alignment horizontal="center"/>
    </xf>
    <xf numFmtId="0" fontId="5" fillId="0" borderId="23" xfId="0" applyFont="1" applyBorder="1" applyAlignment="1">
      <alignment horizontal="center"/>
    </xf>
    <xf numFmtId="165" fontId="0" fillId="0" borderId="18" xfId="0" applyNumberFormat="1" applyFont="1" applyBorder="1"/>
    <xf numFmtId="3" fontId="0" fillId="0" borderId="18" xfId="0" applyNumberFormat="1" applyFont="1" applyBorder="1"/>
    <xf numFmtId="0" fontId="0" fillId="0" borderId="15" xfId="0" applyFont="1" applyBorder="1" applyAlignment="1">
      <alignment horizontal="left"/>
    </xf>
    <xf numFmtId="14" fontId="5" fillId="0" borderId="15" xfId="0" applyNumberFormat="1" applyFont="1" applyBorder="1"/>
    <xf numFmtId="165" fontId="0" fillId="0" borderId="15" xfId="0" applyNumberFormat="1" applyFont="1" applyBorder="1"/>
    <xf numFmtId="0" fontId="0" fillId="0" borderId="15" xfId="0" applyFont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15" xfId="0" applyFont="1" applyBorder="1" applyAlignment="1">
      <alignment horizontal="left" wrapText="1"/>
    </xf>
    <xf numFmtId="49" fontId="5" fillId="0" borderId="15" xfId="0" applyNumberFormat="1" applyFont="1" applyBorder="1" applyAlignment="1">
      <alignment horizontal="left"/>
    </xf>
    <xf numFmtId="166" fontId="0" fillId="0" borderId="15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0" fillId="0" borderId="3" xfId="0" applyFont="1" applyBorder="1"/>
    <xf numFmtId="3" fontId="0" fillId="0" borderId="3" xfId="0" applyNumberFormat="1" applyFont="1" applyBorder="1"/>
    <xf numFmtId="0" fontId="5" fillId="0" borderId="0" xfId="0" applyFont="1" applyAlignment="1">
      <alignment horizontal="left"/>
    </xf>
    <xf numFmtId="0" fontId="5" fillId="0" borderId="24" xfId="0" applyFont="1" applyBorder="1"/>
    <xf numFmtId="0" fontId="0" fillId="0" borderId="24" xfId="0" applyBorder="1" applyAlignment="1">
      <alignment horizontal="center"/>
    </xf>
    <xf numFmtId="0" fontId="0" fillId="0" borderId="24" xfId="0" applyFont="1" applyBorder="1" applyAlignment="1">
      <alignment horizontal="center"/>
    </xf>
    <xf numFmtId="0" fontId="0" fillId="0" borderId="24" xfId="0" applyBorder="1"/>
    <xf numFmtId="2" fontId="0" fillId="0" borderId="24" xfId="0" applyNumberFormat="1" applyFont="1" applyBorder="1"/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7"/>
  <sheetViews>
    <sheetView workbookViewId="0">
      <selection activeCell="D26" sqref="D26"/>
    </sheetView>
  </sheetViews>
  <sheetFormatPr defaultRowHeight="12.75"/>
  <cols>
    <col min="1" max="1" width="20.28515625" customWidth="1"/>
    <col min="2" max="2" width="9.140625" style="3"/>
    <col min="3" max="3" width="6.5703125" style="3" customWidth="1"/>
    <col min="4" max="4" width="15.28515625" customWidth="1"/>
    <col min="5" max="5" width="49.85546875" customWidth="1"/>
  </cols>
  <sheetData>
    <row r="1" spans="1:6">
      <c r="A1" s="1" t="s">
        <v>7</v>
      </c>
      <c r="B1" s="10"/>
      <c r="C1" s="10"/>
      <c r="D1" s="1"/>
    </row>
    <row r="3" spans="1:6">
      <c r="A3" s="1" t="s">
        <v>8</v>
      </c>
      <c r="B3" s="10"/>
      <c r="C3" s="10"/>
      <c r="D3" s="1"/>
      <c r="E3" s="1"/>
    </row>
    <row r="4" spans="1:6">
      <c r="A4" s="1" t="s">
        <v>9</v>
      </c>
      <c r="B4" s="10"/>
      <c r="C4" s="10"/>
      <c r="D4" s="1"/>
      <c r="F4" s="2"/>
    </row>
    <row r="5" spans="1:6">
      <c r="A5" s="1"/>
      <c r="B5" s="10"/>
      <c r="C5" s="10"/>
      <c r="D5" s="1"/>
      <c r="F5" s="2"/>
    </row>
    <row r="6" spans="1:6">
      <c r="A6" s="1"/>
      <c r="B6" s="10" t="s">
        <v>75</v>
      </c>
      <c r="C6" s="10"/>
      <c r="D6" s="4"/>
      <c r="E6" s="4"/>
      <c r="F6" s="2"/>
    </row>
    <row r="7" spans="1:6" ht="13.5" thickBot="1">
      <c r="B7" s="10"/>
      <c r="C7" s="10"/>
      <c r="D7" s="1"/>
    </row>
    <row r="8" spans="1:6" s="3" customFormat="1">
      <c r="A8" s="41" t="s">
        <v>4</v>
      </c>
      <c r="B8" s="42" t="s">
        <v>0</v>
      </c>
      <c r="C8" s="42" t="s">
        <v>1</v>
      </c>
      <c r="D8" s="42" t="s">
        <v>2</v>
      </c>
      <c r="E8" s="59" t="s">
        <v>3</v>
      </c>
    </row>
    <row r="9" spans="1:6" s="58" customFormat="1">
      <c r="A9" s="62" t="s">
        <v>78</v>
      </c>
      <c r="B9" s="30"/>
      <c r="C9" s="30"/>
      <c r="D9" s="65">
        <v>313353</v>
      </c>
      <c r="E9" s="30"/>
    </row>
    <row r="10" spans="1:6">
      <c r="A10" s="63" t="s">
        <v>5</v>
      </c>
      <c r="B10" s="21" t="s">
        <v>84</v>
      </c>
      <c r="C10" s="21">
        <v>12</v>
      </c>
      <c r="D10" s="64">
        <v>323123</v>
      </c>
      <c r="E10" s="22" t="s">
        <v>25</v>
      </c>
    </row>
    <row r="11" spans="1:6" ht="13.5" thickBot="1">
      <c r="A11" s="35" t="s">
        <v>6</v>
      </c>
      <c r="B11" s="8"/>
      <c r="C11" s="8"/>
      <c r="D11" s="12">
        <f>SUM(D9:D10)</f>
        <v>636476</v>
      </c>
      <c r="E11" s="6"/>
    </row>
    <row r="12" spans="1:6">
      <c r="A12" s="66" t="s">
        <v>79</v>
      </c>
      <c r="B12" s="14"/>
      <c r="C12" s="14"/>
      <c r="D12" s="15">
        <v>9480</v>
      </c>
      <c r="E12" s="13"/>
    </row>
    <row r="13" spans="1:6">
      <c r="A13" s="22" t="s">
        <v>37</v>
      </c>
      <c r="B13" s="21" t="s">
        <v>84</v>
      </c>
      <c r="C13" s="21">
        <v>12</v>
      </c>
      <c r="D13" s="64">
        <v>9850</v>
      </c>
      <c r="E13" s="22" t="s">
        <v>39</v>
      </c>
    </row>
    <row r="14" spans="1:6" ht="13.5" thickBot="1">
      <c r="A14" s="6" t="s">
        <v>38</v>
      </c>
      <c r="B14" s="8"/>
      <c r="C14" s="8"/>
      <c r="D14" s="12">
        <f>SUM(D12:D13)</f>
        <v>19330</v>
      </c>
      <c r="E14" s="6"/>
    </row>
    <row r="15" spans="1:6">
      <c r="A15" s="66" t="s">
        <v>80</v>
      </c>
      <c r="B15" s="14"/>
      <c r="C15" s="14"/>
      <c r="D15" s="15">
        <v>21713</v>
      </c>
      <c r="E15" s="13"/>
    </row>
    <row r="16" spans="1:6">
      <c r="A16" s="22" t="s">
        <v>34</v>
      </c>
      <c r="B16" s="21" t="s">
        <v>84</v>
      </c>
      <c r="C16" s="21">
        <v>12</v>
      </c>
      <c r="D16" s="64">
        <v>22647</v>
      </c>
      <c r="E16" s="22" t="s">
        <v>35</v>
      </c>
    </row>
    <row r="17" spans="1:5" ht="13.5" thickBot="1">
      <c r="A17" s="6" t="s">
        <v>36</v>
      </c>
      <c r="B17" s="8"/>
      <c r="C17" s="8"/>
      <c r="D17" s="12">
        <f>SUM(D15:D16)</f>
        <v>44360</v>
      </c>
      <c r="E17" s="6"/>
    </row>
    <row r="18" spans="1:5">
      <c r="A18" s="66" t="s">
        <v>81</v>
      </c>
      <c r="B18" s="14"/>
      <c r="C18" s="14"/>
      <c r="D18" s="15">
        <v>8207</v>
      </c>
      <c r="E18" s="13"/>
    </row>
    <row r="19" spans="1:5">
      <c r="A19" s="22" t="s">
        <v>40</v>
      </c>
      <c r="B19" s="21" t="s">
        <v>84</v>
      </c>
      <c r="C19" s="21">
        <v>12</v>
      </c>
      <c r="D19" s="64">
        <v>2873</v>
      </c>
      <c r="E19" s="22" t="s">
        <v>41</v>
      </c>
    </row>
    <row r="20" spans="1:5" s="11" customFormat="1" ht="13.5" thickBot="1">
      <c r="A20" s="6" t="s">
        <v>42</v>
      </c>
      <c r="B20" s="8"/>
      <c r="C20" s="8"/>
      <c r="D20" s="12">
        <f>SUM(D18:D19)</f>
        <v>11080</v>
      </c>
      <c r="E20" s="6"/>
    </row>
    <row r="21" spans="1:5" s="11" customFormat="1">
      <c r="A21" s="66" t="s">
        <v>82</v>
      </c>
      <c r="B21" s="14"/>
      <c r="C21" s="14"/>
      <c r="D21" s="15">
        <v>19864</v>
      </c>
      <c r="E21" s="13"/>
    </row>
    <row r="22" spans="1:5" s="11" customFormat="1">
      <c r="A22" s="22" t="s">
        <v>26</v>
      </c>
      <c r="B22" s="21" t="s">
        <v>84</v>
      </c>
      <c r="C22" s="21">
        <v>12</v>
      </c>
      <c r="D22" s="64">
        <v>11218</v>
      </c>
      <c r="E22" s="22" t="s">
        <v>43</v>
      </c>
    </row>
    <row r="23" spans="1:5" s="11" customFormat="1" ht="13.5" thickBot="1">
      <c r="A23" s="6" t="s">
        <v>27</v>
      </c>
      <c r="B23" s="8"/>
      <c r="C23" s="8"/>
      <c r="D23" s="12">
        <f>SUM(D21:D22)</f>
        <v>31082</v>
      </c>
      <c r="E23" s="6"/>
    </row>
    <row r="24" spans="1:5" s="11" customFormat="1">
      <c r="A24" s="66" t="s">
        <v>83</v>
      </c>
      <c r="B24" s="14"/>
      <c r="C24" s="14"/>
      <c r="D24" s="15">
        <v>7966</v>
      </c>
      <c r="E24" s="13"/>
    </row>
    <row r="25" spans="1:5">
      <c r="A25" s="20" t="s">
        <v>33</v>
      </c>
      <c r="B25" s="21" t="s">
        <v>84</v>
      </c>
      <c r="C25" s="30">
        <v>12</v>
      </c>
      <c r="D25" s="64">
        <v>8066</v>
      </c>
      <c r="E25" s="22" t="s">
        <v>32</v>
      </c>
    </row>
    <row r="26" spans="1:5" ht="13.5" thickBot="1">
      <c r="A26" s="37" t="s">
        <v>31</v>
      </c>
      <c r="B26" s="38"/>
      <c r="C26" s="38"/>
      <c r="D26" s="60">
        <f>SUM(D24:D25)</f>
        <v>16032</v>
      </c>
      <c r="E26" s="61"/>
    </row>
    <row r="27" spans="1:5" ht="13.5" thickBot="1">
      <c r="A27" s="16" t="s">
        <v>76</v>
      </c>
      <c r="B27" s="17"/>
      <c r="C27" s="17"/>
      <c r="D27" s="18">
        <f>D11+D14+D17+D20+D23+D26</f>
        <v>758360</v>
      </c>
      <c r="E27" s="19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50"/>
  <sheetViews>
    <sheetView tabSelected="1" topLeftCell="A10" workbookViewId="0">
      <selection activeCell="B47" sqref="B47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5" customWidth="1"/>
    <col min="8" max="8" width="34.28515625" customWidth="1"/>
  </cols>
  <sheetData>
    <row r="1" spans="1:30">
      <c r="A1" s="78" t="s">
        <v>7</v>
      </c>
      <c r="B1" s="78"/>
      <c r="C1" s="78"/>
      <c r="D1" s="78"/>
      <c r="E1" s="78"/>
      <c r="F1" s="78"/>
      <c r="G1" s="78"/>
      <c r="H1" s="1"/>
    </row>
    <row r="3" spans="1:30">
      <c r="A3" s="78" t="s">
        <v>8</v>
      </c>
      <c r="B3" s="78"/>
      <c r="C3" s="78"/>
      <c r="D3" s="78"/>
      <c r="E3" s="78"/>
      <c r="F3" s="78"/>
      <c r="G3" s="78"/>
      <c r="H3" s="1"/>
      <c r="I3" s="1"/>
    </row>
    <row r="4" spans="1:30">
      <c r="A4" s="78" t="s">
        <v>10</v>
      </c>
      <c r="B4" s="78"/>
      <c r="C4" s="78"/>
      <c r="D4" s="78"/>
      <c r="E4" s="78"/>
      <c r="F4" s="78"/>
      <c r="G4" s="78"/>
      <c r="H4" s="1"/>
      <c r="J4" s="2"/>
    </row>
    <row r="5" spans="1:30">
      <c r="A5" s="78" t="s">
        <v>77</v>
      </c>
      <c r="B5" s="78"/>
      <c r="C5" s="78"/>
      <c r="D5" s="78"/>
      <c r="E5" s="78"/>
      <c r="F5" s="78"/>
      <c r="G5" s="78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 ht="13.5" thickBot="1"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s="27" customFormat="1" ht="51.75" thickBot="1">
      <c r="A7" s="41" t="s">
        <v>4</v>
      </c>
      <c r="B7" s="42" t="s">
        <v>0</v>
      </c>
      <c r="C7" s="42" t="s">
        <v>11</v>
      </c>
      <c r="D7" s="43" t="s">
        <v>12</v>
      </c>
      <c r="E7" s="43" t="s">
        <v>13</v>
      </c>
      <c r="F7" s="43" t="s">
        <v>14</v>
      </c>
      <c r="G7" s="44" t="s">
        <v>2</v>
      </c>
      <c r="H7" s="45" t="s">
        <v>3</v>
      </c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</row>
    <row r="8" spans="1:30" s="29" customFormat="1">
      <c r="A8" s="62" t="s">
        <v>85</v>
      </c>
      <c r="B8" s="30"/>
      <c r="C8" s="30"/>
      <c r="D8" s="47"/>
      <c r="E8" s="47"/>
      <c r="F8" s="47"/>
      <c r="G8" s="48">
        <v>1154.3399999999999</v>
      </c>
      <c r="H8" s="30"/>
    </row>
    <row r="9" spans="1:30" s="29" customFormat="1">
      <c r="A9" s="20" t="s">
        <v>56</v>
      </c>
      <c r="B9" s="21" t="s">
        <v>84</v>
      </c>
      <c r="C9" s="30">
        <v>25</v>
      </c>
      <c r="D9" s="30">
        <v>157</v>
      </c>
      <c r="E9" s="56" t="s">
        <v>58</v>
      </c>
      <c r="F9" s="47">
        <v>1095820</v>
      </c>
      <c r="G9" s="48">
        <v>719.22</v>
      </c>
      <c r="H9" s="57" t="s">
        <v>68</v>
      </c>
    </row>
    <row r="10" spans="1:30" s="28" customFormat="1">
      <c r="A10" s="46"/>
      <c r="B10" s="21"/>
      <c r="C10" s="30"/>
      <c r="D10" s="47"/>
      <c r="E10" s="56" t="s">
        <v>53</v>
      </c>
      <c r="F10" s="47"/>
      <c r="G10" s="48">
        <v>0</v>
      </c>
      <c r="H10" s="57" t="s">
        <v>69</v>
      </c>
    </row>
    <row r="11" spans="1:30" s="28" customFormat="1" ht="13.5" thickBot="1">
      <c r="A11" s="6" t="s">
        <v>57</v>
      </c>
      <c r="B11" s="49"/>
      <c r="C11" s="49"/>
      <c r="D11" s="50"/>
      <c r="E11" s="51"/>
      <c r="F11" s="51"/>
      <c r="G11" s="52">
        <f>SUM(G8:G10)</f>
        <v>1873.56</v>
      </c>
      <c r="H11" s="53"/>
    </row>
    <row r="12" spans="1:30" s="28" customFormat="1">
      <c r="A12" s="66" t="s">
        <v>86</v>
      </c>
      <c r="B12" s="71"/>
      <c r="C12" s="71"/>
      <c r="D12" s="72"/>
      <c r="E12" s="73"/>
      <c r="F12" s="73"/>
      <c r="G12" s="74">
        <v>351.37</v>
      </c>
      <c r="H12" s="75"/>
    </row>
    <row r="13" spans="1:30" s="28" customFormat="1">
      <c r="A13" s="20" t="s">
        <v>59</v>
      </c>
      <c r="B13" s="21" t="s">
        <v>84</v>
      </c>
      <c r="C13" s="30">
        <v>25</v>
      </c>
      <c r="D13" s="47">
        <v>318</v>
      </c>
      <c r="E13" s="67" t="s">
        <v>58</v>
      </c>
      <c r="F13" s="47">
        <v>1095820</v>
      </c>
      <c r="G13" s="48">
        <v>284.10000000000002</v>
      </c>
      <c r="H13" s="57" t="s">
        <v>61</v>
      </c>
    </row>
    <row r="14" spans="1:30" s="28" customFormat="1" ht="13.5" thickBot="1">
      <c r="A14" s="6" t="s">
        <v>60</v>
      </c>
      <c r="B14" s="49"/>
      <c r="C14" s="49"/>
      <c r="D14" s="50"/>
      <c r="E14" s="51"/>
      <c r="F14" s="51"/>
      <c r="G14" s="52">
        <f>SUM(G12:G13)</f>
        <v>635.47</v>
      </c>
      <c r="H14" s="49"/>
    </row>
    <row r="15" spans="1:30" s="28" customFormat="1">
      <c r="A15" s="66" t="s">
        <v>87</v>
      </c>
      <c r="B15" s="71"/>
      <c r="C15" s="71"/>
      <c r="D15" s="72"/>
      <c r="E15" s="73"/>
      <c r="F15" s="73"/>
      <c r="G15" s="74">
        <v>10319.790000000001</v>
      </c>
      <c r="H15" s="71"/>
    </row>
    <row r="16" spans="1:30">
      <c r="A16" s="20" t="s">
        <v>15</v>
      </c>
      <c r="B16" s="21" t="s">
        <v>84</v>
      </c>
      <c r="C16" s="30">
        <v>23</v>
      </c>
      <c r="D16" s="30">
        <v>312</v>
      </c>
      <c r="E16" s="22" t="s">
        <v>47</v>
      </c>
      <c r="F16" s="30">
        <v>11517361880</v>
      </c>
      <c r="G16" s="31">
        <v>319.93</v>
      </c>
      <c r="H16" s="39" t="s">
        <v>98</v>
      </c>
    </row>
    <row r="17" spans="1:8">
      <c r="A17" s="20"/>
      <c r="B17" s="21" t="s">
        <v>84</v>
      </c>
      <c r="C17" s="30">
        <v>25</v>
      </c>
      <c r="D17" s="30">
        <v>326</v>
      </c>
      <c r="E17" s="22" t="s">
        <v>47</v>
      </c>
      <c r="F17" s="30">
        <v>11902755188</v>
      </c>
      <c r="G17" s="31">
        <v>7897.37</v>
      </c>
      <c r="H17" s="39" t="s">
        <v>48</v>
      </c>
    </row>
    <row r="18" spans="1:8">
      <c r="A18" s="20"/>
      <c r="B18" s="21" t="s">
        <v>84</v>
      </c>
      <c r="C18" s="30">
        <v>25</v>
      </c>
      <c r="D18" s="30">
        <v>324</v>
      </c>
      <c r="E18" s="22" t="s">
        <v>29</v>
      </c>
      <c r="F18" s="30">
        <v>2606876841</v>
      </c>
      <c r="G18" s="31">
        <v>4227.3599999999997</v>
      </c>
      <c r="H18" s="39" t="s">
        <v>30</v>
      </c>
    </row>
    <row r="19" spans="1:8" ht="13.5" thickBot="1">
      <c r="A19" s="6" t="s">
        <v>16</v>
      </c>
      <c r="B19" s="34"/>
      <c r="C19" s="34"/>
      <c r="D19" s="34"/>
      <c r="E19" s="35"/>
      <c r="F19" s="34"/>
      <c r="G19" s="36">
        <f>SUM(G15:G18)</f>
        <v>22764.45</v>
      </c>
      <c r="H19" s="54"/>
    </row>
    <row r="20" spans="1:8">
      <c r="A20" s="66" t="s">
        <v>88</v>
      </c>
      <c r="B20" s="32"/>
      <c r="C20" s="32"/>
      <c r="D20" s="32"/>
      <c r="E20" s="76"/>
      <c r="F20" s="32"/>
      <c r="G20" s="33">
        <v>365.43</v>
      </c>
      <c r="H20" s="77"/>
    </row>
    <row r="21" spans="1:8">
      <c r="A21" s="20" t="s">
        <v>17</v>
      </c>
      <c r="B21" s="21" t="s">
        <v>84</v>
      </c>
      <c r="C21" s="30">
        <v>19</v>
      </c>
      <c r="D21" s="30">
        <v>306</v>
      </c>
      <c r="E21" s="22" t="s">
        <v>18</v>
      </c>
      <c r="F21" s="30">
        <v>113302</v>
      </c>
      <c r="G21" s="31">
        <v>220.79</v>
      </c>
      <c r="H21" s="22" t="s">
        <v>19</v>
      </c>
    </row>
    <row r="22" spans="1:8" ht="13.5" thickBot="1">
      <c r="A22" s="6" t="s">
        <v>20</v>
      </c>
      <c r="B22" s="34"/>
      <c r="C22" s="34"/>
      <c r="D22" s="34"/>
      <c r="E22" s="35"/>
      <c r="F22" s="34"/>
      <c r="G22" s="36">
        <f>SUM(G20:G21)</f>
        <v>586.22</v>
      </c>
      <c r="H22" s="54"/>
    </row>
    <row r="23" spans="1:8">
      <c r="A23" s="66" t="s">
        <v>89</v>
      </c>
      <c r="B23" s="32"/>
      <c r="C23" s="32"/>
      <c r="D23" s="32"/>
      <c r="E23" s="76"/>
      <c r="F23" s="32"/>
      <c r="G23" s="33">
        <v>2500</v>
      </c>
      <c r="H23" s="77"/>
    </row>
    <row r="24" spans="1:8">
      <c r="A24" s="68" t="s">
        <v>49</v>
      </c>
      <c r="B24" s="21" t="s">
        <v>84</v>
      </c>
      <c r="C24" s="30">
        <v>25</v>
      </c>
      <c r="D24" s="30">
        <v>322</v>
      </c>
      <c r="E24" s="22" t="s">
        <v>70</v>
      </c>
      <c r="F24" s="21" t="s">
        <v>103</v>
      </c>
      <c r="G24" s="31">
        <v>2500</v>
      </c>
      <c r="H24" s="39" t="s">
        <v>71</v>
      </c>
    </row>
    <row r="25" spans="1:8" ht="13.5" thickBot="1">
      <c r="A25" s="6" t="s">
        <v>50</v>
      </c>
      <c r="B25" s="34"/>
      <c r="C25" s="34"/>
      <c r="D25" s="34"/>
      <c r="E25" s="35"/>
      <c r="F25" s="34"/>
      <c r="G25" s="36">
        <f>SUM(G23:G24)</f>
        <v>5000</v>
      </c>
      <c r="H25" s="54"/>
    </row>
    <row r="26" spans="1:8">
      <c r="A26" s="66" t="s">
        <v>90</v>
      </c>
      <c r="B26" s="32"/>
      <c r="C26" s="32"/>
      <c r="D26" s="32"/>
      <c r="E26" s="76"/>
      <c r="F26" s="32"/>
      <c r="G26" s="33">
        <v>1320.88</v>
      </c>
      <c r="H26" s="77"/>
    </row>
    <row r="27" spans="1:8">
      <c r="A27" s="20" t="s">
        <v>21</v>
      </c>
      <c r="B27" s="69" t="s">
        <v>84</v>
      </c>
      <c r="C27" s="30">
        <v>19</v>
      </c>
      <c r="D27" s="30">
        <v>307</v>
      </c>
      <c r="E27" s="22" t="s">
        <v>62</v>
      </c>
      <c r="F27" s="70">
        <v>18089799</v>
      </c>
      <c r="G27" s="31">
        <v>299.3</v>
      </c>
      <c r="H27" s="22" t="s">
        <v>28</v>
      </c>
    </row>
    <row r="28" spans="1:8">
      <c r="A28" s="20"/>
      <c r="B28" s="69" t="s">
        <v>84</v>
      </c>
      <c r="C28" s="30">
        <v>19</v>
      </c>
      <c r="D28" s="30">
        <v>308</v>
      </c>
      <c r="E28" s="22" t="s">
        <v>62</v>
      </c>
      <c r="F28" s="70">
        <v>18089799</v>
      </c>
      <c r="G28" s="31">
        <v>121</v>
      </c>
      <c r="H28" s="22" t="s">
        <v>44</v>
      </c>
    </row>
    <row r="29" spans="1:8">
      <c r="A29" s="20"/>
      <c r="B29" s="69" t="s">
        <v>84</v>
      </c>
      <c r="C29" s="30">
        <v>19</v>
      </c>
      <c r="D29" s="30">
        <v>309</v>
      </c>
      <c r="E29" s="22" t="s">
        <v>62</v>
      </c>
      <c r="F29" s="70">
        <v>18089799</v>
      </c>
      <c r="G29" s="31">
        <v>26.44</v>
      </c>
      <c r="H29" s="22" t="s">
        <v>97</v>
      </c>
    </row>
    <row r="30" spans="1:8">
      <c r="A30" s="20"/>
      <c r="B30" s="69" t="s">
        <v>84</v>
      </c>
      <c r="C30" s="30">
        <v>25</v>
      </c>
      <c r="D30" s="30">
        <v>322</v>
      </c>
      <c r="E30" s="22" t="s">
        <v>63</v>
      </c>
      <c r="F30" s="70">
        <v>1687</v>
      </c>
      <c r="G30" s="31">
        <v>865</v>
      </c>
      <c r="H30" s="22" t="s">
        <v>64</v>
      </c>
    </row>
    <row r="31" spans="1:8" ht="13.5" thickBot="1">
      <c r="A31" s="6" t="s">
        <v>22</v>
      </c>
      <c r="B31" s="34"/>
      <c r="C31" s="34"/>
      <c r="D31" s="34"/>
      <c r="E31" s="35"/>
      <c r="F31" s="34"/>
      <c r="G31" s="36">
        <f>SUM(G26:G30)</f>
        <v>2632.62</v>
      </c>
      <c r="H31" s="54"/>
    </row>
    <row r="32" spans="1:8">
      <c r="A32" s="66" t="s">
        <v>91</v>
      </c>
      <c r="B32" s="32"/>
      <c r="C32" s="32"/>
      <c r="D32" s="32"/>
      <c r="E32" s="76"/>
      <c r="F32" s="32"/>
      <c r="G32" s="33">
        <v>3690.8</v>
      </c>
      <c r="H32" s="77"/>
    </row>
    <row r="33" spans="1:228">
      <c r="A33" s="20" t="s">
        <v>23</v>
      </c>
      <c r="B33" s="21" t="s">
        <v>84</v>
      </c>
      <c r="C33" s="30">
        <v>3</v>
      </c>
      <c r="D33" s="30">
        <v>173</v>
      </c>
      <c r="E33" s="22" t="s">
        <v>94</v>
      </c>
      <c r="F33" s="30">
        <v>1170103</v>
      </c>
      <c r="G33" s="31">
        <v>254.82</v>
      </c>
      <c r="H33" s="22" t="s">
        <v>93</v>
      </c>
    </row>
    <row r="34" spans="1:228">
      <c r="A34" s="20"/>
      <c r="B34" s="69" t="s">
        <v>84</v>
      </c>
      <c r="C34" s="30">
        <v>4</v>
      </c>
      <c r="D34" s="30">
        <v>174</v>
      </c>
      <c r="E34" s="22" t="s">
        <v>63</v>
      </c>
      <c r="F34" s="70">
        <v>303</v>
      </c>
      <c r="G34" s="31">
        <v>509.58</v>
      </c>
      <c r="H34" s="22" t="s">
        <v>95</v>
      </c>
    </row>
    <row r="35" spans="1:228">
      <c r="A35" s="20"/>
      <c r="B35" s="21" t="s">
        <v>84</v>
      </c>
      <c r="C35" s="30">
        <v>19</v>
      </c>
      <c r="D35" s="30">
        <v>310</v>
      </c>
      <c r="E35" s="40" t="s">
        <v>51</v>
      </c>
      <c r="F35" s="21">
        <v>22606496</v>
      </c>
      <c r="G35" s="31">
        <v>351.38</v>
      </c>
      <c r="H35" s="22" t="s">
        <v>52</v>
      </c>
    </row>
    <row r="36" spans="1:228">
      <c r="A36" s="20"/>
      <c r="B36" s="21" t="s">
        <v>84</v>
      </c>
      <c r="C36" s="30">
        <v>19</v>
      </c>
      <c r="D36" s="30">
        <v>311</v>
      </c>
      <c r="E36" s="40" t="s">
        <v>54</v>
      </c>
      <c r="F36" s="21">
        <v>6060005228</v>
      </c>
      <c r="G36" s="55">
        <v>30</v>
      </c>
      <c r="H36" s="22" t="s">
        <v>55</v>
      </c>
    </row>
    <row r="37" spans="1:228">
      <c r="A37" s="20"/>
      <c r="B37" s="21" t="s">
        <v>84</v>
      </c>
      <c r="C37" s="30">
        <v>23</v>
      </c>
      <c r="D37" s="30">
        <v>313</v>
      </c>
      <c r="E37" s="40" t="s">
        <v>99</v>
      </c>
      <c r="F37" s="21">
        <v>382</v>
      </c>
      <c r="G37" s="55">
        <v>158.61000000000001</v>
      </c>
      <c r="H37" s="22" t="s">
        <v>107</v>
      </c>
    </row>
    <row r="38" spans="1:228">
      <c r="A38" s="20"/>
      <c r="B38" s="21" t="s">
        <v>84</v>
      </c>
      <c r="C38" s="30">
        <v>23</v>
      </c>
      <c r="D38" s="30">
        <v>314</v>
      </c>
      <c r="E38" s="22" t="s">
        <v>51</v>
      </c>
      <c r="F38" s="21">
        <v>22604832</v>
      </c>
      <c r="G38" s="55">
        <v>6.19</v>
      </c>
      <c r="H38" s="22" t="s">
        <v>100</v>
      </c>
    </row>
    <row r="39" spans="1:228">
      <c r="A39" s="20"/>
      <c r="B39" s="21" t="s">
        <v>84</v>
      </c>
      <c r="C39" s="30">
        <v>23</v>
      </c>
      <c r="D39" s="30">
        <v>315</v>
      </c>
      <c r="E39" s="40" t="s">
        <v>101</v>
      </c>
      <c r="F39" s="21">
        <v>25364</v>
      </c>
      <c r="G39" s="55">
        <v>643</v>
      </c>
      <c r="H39" s="22" t="s">
        <v>102</v>
      </c>
    </row>
    <row r="40" spans="1:228">
      <c r="A40" s="20"/>
      <c r="B40" s="21" t="s">
        <v>84</v>
      </c>
      <c r="C40" s="30">
        <v>25</v>
      </c>
      <c r="D40" s="30">
        <v>316</v>
      </c>
      <c r="E40" s="22" t="s">
        <v>51</v>
      </c>
      <c r="F40" s="30">
        <v>22606495</v>
      </c>
      <c r="G40" s="31">
        <v>204.97</v>
      </c>
      <c r="H40" s="22" t="s">
        <v>74</v>
      </c>
    </row>
    <row r="41" spans="1:228">
      <c r="A41" s="20"/>
      <c r="B41" s="21" t="s">
        <v>84</v>
      </c>
      <c r="C41" s="30">
        <v>25</v>
      </c>
      <c r="D41" s="30">
        <v>317</v>
      </c>
      <c r="E41" s="22" t="s">
        <v>45</v>
      </c>
      <c r="F41" s="30">
        <v>4780</v>
      </c>
      <c r="G41" s="31">
        <v>1210</v>
      </c>
      <c r="H41" s="22" t="s">
        <v>46</v>
      </c>
    </row>
    <row r="42" spans="1:228">
      <c r="A42" s="20"/>
      <c r="B42" s="21" t="s">
        <v>84</v>
      </c>
      <c r="C42" s="30">
        <v>25</v>
      </c>
      <c r="D42" s="30">
        <v>317</v>
      </c>
      <c r="E42" s="22" t="s">
        <v>72</v>
      </c>
      <c r="F42" s="30">
        <v>2069</v>
      </c>
      <c r="G42" s="31">
        <v>1000</v>
      </c>
      <c r="H42" s="22" t="s">
        <v>73</v>
      </c>
    </row>
    <row r="43" spans="1:228">
      <c r="A43" s="79"/>
      <c r="B43" s="80" t="s">
        <v>84</v>
      </c>
      <c r="C43" s="81">
        <v>25</v>
      </c>
      <c r="D43" s="81">
        <v>321</v>
      </c>
      <c r="E43" s="82" t="s">
        <v>104</v>
      </c>
      <c r="F43" s="81">
        <v>4714</v>
      </c>
      <c r="G43" s="83">
        <v>1327.37</v>
      </c>
      <c r="H43" s="82" t="s">
        <v>105</v>
      </c>
    </row>
    <row r="44" spans="1:228">
      <c r="A44" s="79"/>
      <c r="B44" s="80" t="s">
        <v>84</v>
      </c>
      <c r="C44" s="81">
        <v>25</v>
      </c>
      <c r="D44" s="81">
        <v>323</v>
      </c>
      <c r="E44" s="82" t="s">
        <v>101</v>
      </c>
      <c r="F44" s="81">
        <v>25377</v>
      </c>
      <c r="G44" s="83">
        <v>835</v>
      </c>
      <c r="H44" s="82" t="s">
        <v>106</v>
      </c>
    </row>
    <row r="45" spans="1:228" s="9" customFormat="1" ht="13.5" thickBot="1">
      <c r="A45" s="6" t="s">
        <v>24</v>
      </c>
      <c r="B45" s="34"/>
      <c r="C45" s="34"/>
      <c r="D45" s="34"/>
      <c r="E45" s="35"/>
      <c r="F45" s="34"/>
      <c r="G45" s="36">
        <f>SUM(G32:G44)</f>
        <v>10221.720000000001</v>
      </c>
      <c r="H45" s="54"/>
      <c r="I45" s="11"/>
      <c r="J45" s="11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</row>
    <row r="46" spans="1:228" s="11" customFormat="1">
      <c r="A46" s="66" t="s">
        <v>92</v>
      </c>
      <c r="B46" s="32"/>
      <c r="C46" s="32"/>
      <c r="D46" s="32"/>
      <c r="E46" s="76"/>
      <c r="F46" s="32"/>
      <c r="G46" s="33">
        <v>5649</v>
      </c>
      <c r="H46" s="77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</row>
    <row r="47" spans="1:228" s="11" customFormat="1">
      <c r="A47" s="20" t="s">
        <v>65</v>
      </c>
      <c r="B47" s="21" t="s">
        <v>84</v>
      </c>
      <c r="C47" s="30">
        <v>3</v>
      </c>
      <c r="D47" s="30">
        <v>2715</v>
      </c>
      <c r="E47" s="22" t="s">
        <v>67</v>
      </c>
      <c r="F47" s="30"/>
      <c r="G47" s="31">
        <v>-846</v>
      </c>
      <c r="H47" s="39" t="s">
        <v>96</v>
      </c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</row>
    <row r="48" spans="1:228" s="11" customFormat="1" ht="13.5" thickBot="1">
      <c r="A48" s="6" t="s">
        <v>66</v>
      </c>
      <c r="B48" s="34"/>
      <c r="C48" s="34"/>
      <c r="D48" s="34"/>
      <c r="E48" s="35"/>
      <c r="F48" s="34"/>
      <c r="G48" s="36">
        <f>SUM(G46:G47)</f>
        <v>4803</v>
      </c>
      <c r="H48" s="54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</row>
    <row r="49" spans="1:228" s="7" customFormat="1" ht="13.5" thickBot="1">
      <c r="A49" s="24" t="s">
        <v>76</v>
      </c>
      <c r="B49" s="25"/>
      <c r="C49" s="25"/>
      <c r="D49" s="25"/>
      <c r="E49" s="26"/>
      <c r="F49" s="25"/>
      <c r="G49" s="18">
        <f>G11+G14+G19+G22+G25+G31+G45+G48</f>
        <v>48517.04</v>
      </c>
      <c r="H49" s="26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3"/>
      <c r="HR49" s="23"/>
      <c r="HS49" s="23"/>
      <c r="HT49" s="23"/>
    </row>
    <row r="50" spans="1:228"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  <c r="DF50" s="7"/>
      <c r="DG50" s="7"/>
      <c r="DH50" s="7"/>
      <c r="DI50" s="7"/>
      <c r="DJ50" s="7"/>
      <c r="DK50" s="7"/>
      <c r="DL50" s="7"/>
      <c r="DM50" s="7"/>
      <c r="DN50" s="7"/>
      <c r="DO50" s="7"/>
      <c r="DP50" s="7"/>
      <c r="DQ50" s="7"/>
      <c r="DR50" s="7"/>
      <c r="DS50" s="7"/>
      <c r="DT50" s="7"/>
      <c r="DU50" s="7"/>
      <c r="DV50" s="7"/>
      <c r="DW50" s="7"/>
      <c r="DX50" s="7"/>
      <c r="DY50" s="7"/>
      <c r="DZ50" s="7"/>
      <c r="EA50" s="7"/>
      <c r="EB50" s="7"/>
      <c r="EC50" s="7"/>
      <c r="ED50" s="7"/>
      <c r="EE50" s="7"/>
      <c r="EF50" s="7"/>
      <c r="EG50" s="7"/>
      <c r="EH50" s="7"/>
      <c r="EI50" s="7"/>
      <c r="EJ50" s="7"/>
      <c r="EK50" s="7"/>
      <c r="EL50" s="7"/>
      <c r="EM50" s="7"/>
      <c r="EN50" s="7"/>
      <c r="EO50" s="7"/>
      <c r="EP50" s="7"/>
      <c r="EQ50" s="7"/>
      <c r="ER50" s="7"/>
      <c r="ES50" s="7"/>
      <c r="ET50" s="7"/>
      <c r="EU50" s="7"/>
      <c r="EV50" s="7"/>
      <c r="EW50" s="7"/>
      <c r="EX50" s="7"/>
      <c r="EY50" s="7"/>
      <c r="EZ50" s="7"/>
      <c r="FA50" s="7"/>
      <c r="FB50" s="7"/>
      <c r="FC50" s="7"/>
      <c r="FD50" s="7"/>
      <c r="FE50" s="7"/>
      <c r="FF50" s="7"/>
      <c r="FG50" s="7"/>
      <c r="FH50" s="7"/>
      <c r="FI50" s="7"/>
      <c r="FJ50" s="7"/>
      <c r="FK50" s="7"/>
      <c r="FL50" s="7"/>
      <c r="FM50" s="7"/>
      <c r="FN50" s="7"/>
      <c r="FO50" s="7"/>
      <c r="FP50" s="7"/>
      <c r="FQ50" s="7"/>
      <c r="FR50" s="7"/>
      <c r="FS50" s="7"/>
      <c r="FT50" s="7"/>
      <c r="FU50" s="7"/>
      <c r="FV50" s="7"/>
      <c r="FW50" s="7"/>
      <c r="FX50" s="7"/>
      <c r="FY50" s="7"/>
      <c r="FZ50" s="7"/>
      <c r="GA50" s="7"/>
      <c r="GB50" s="7"/>
      <c r="GC50" s="7"/>
      <c r="GD50" s="7"/>
      <c r="GE50" s="7"/>
      <c r="GF50" s="7"/>
      <c r="GG50" s="7"/>
      <c r="GH50" s="7"/>
      <c r="GI50" s="7"/>
      <c r="GJ50" s="7"/>
      <c r="GK50" s="7"/>
      <c r="GL50" s="7"/>
      <c r="GM50" s="7"/>
      <c r="GN50" s="7"/>
      <c r="GO50" s="7"/>
      <c r="GP50" s="7"/>
      <c r="GQ50" s="7"/>
      <c r="GR50" s="7"/>
      <c r="GS50" s="7"/>
      <c r="GT50" s="7"/>
      <c r="GU50" s="7"/>
      <c r="GV50" s="7"/>
      <c r="GW50" s="7"/>
      <c r="GX50" s="7"/>
      <c r="GY50" s="7"/>
      <c r="GZ50" s="7"/>
      <c r="HA50" s="7"/>
      <c r="HB50" s="7"/>
      <c r="HC50" s="7"/>
      <c r="HD50" s="7"/>
      <c r="HE50" s="7"/>
      <c r="HF50" s="7"/>
      <c r="HG50" s="7"/>
      <c r="HH50" s="7"/>
      <c r="HI50" s="7"/>
      <c r="HJ50" s="7"/>
      <c r="HK50" s="7"/>
      <c r="HL50" s="7"/>
      <c r="HM50" s="7"/>
      <c r="HN50" s="7"/>
      <c r="HO50" s="7"/>
      <c r="HP50" s="7"/>
      <c r="HQ50" s="7"/>
      <c r="HR50" s="7"/>
      <c r="HS50" s="7"/>
      <c r="HT50" s="7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2026-03-19T11:51:09Z</dcterms:modified>
</cp:coreProperties>
</file>