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personal!$A$1:$E$22</definedName>
  </definedNames>
  <calcPr calcId="124519"/>
</workbook>
</file>

<file path=xl/calcChain.xml><?xml version="1.0" encoding="utf-8"?>
<calcChain xmlns="http://schemas.openxmlformats.org/spreadsheetml/2006/main">
  <c r="G37" i="2"/>
  <c r="G33"/>
  <c r="G12"/>
  <c r="G10"/>
  <c r="G16"/>
  <c r="G20"/>
  <c r="G24"/>
  <c r="D18" i="1"/>
  <c r="D12"/>
  <c r="G18" i="2"/>
  <c r="D14" i="1"/>
  <c r="D16"/>
  <c r="D20"/>
  <c r="D10"/>
  <c r="G38" i="2" l="1"/>
  <c r="D21" i="1"/>
</calcChain>
</file>

<file path=xl/sharedStrings.xml><?xml version="1.0" encoding="utf-8"?>
<sst xmlns="http://schemas.openxmlformats.org/spreadsheetml/2006/main" count="130" uniqueCount="87">
  <si>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</si>
  <si>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</si>
  <si>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</si>
  <si>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</si>
  <si>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</si>
  <si>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</si>
  <si>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</si>
  <si>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</si>
  <si>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</si>
  <si>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</si>
  <si>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</si>
  <si>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</si>
  <si>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</si>
  <si>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</si>
  <si>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</si>
  <si>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</si>
  <si>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</si>
  <si>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</si>
  <si>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</si>
  <si>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</si>
  <si>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</si>
  <si>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</si>
  <si>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</si>
  <si>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</si>
  <si>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</si>
  <si>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</si>
  <si>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</si>
  <si>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</si>
  <si>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</si>
  <si>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</si>
  <si>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</si>
  <si>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</si>
  <si>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</si>
  <si>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</si>
  <si>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</si>
  <si>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</si>
  <si>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</si>
  <si>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</si>
  <si>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</si>
  <si>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</si>
  <si>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</si>
  <si>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</si>
  <si>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</si>
  <si>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</si>
  <si>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aminentare card-uri+plata contrib.salariati-ind.conc.medical</t>
  </si>
  <si>
    <t>chelt.telef.fix</t>
  </si>
  <si>
    <t>A.J.P.I.S.BRAILA</t>
  </si>
  <si>
    <t>chelt.comune gaze naturale</t>
  </si>
  <si>
    <t>SOBIS SOLUTIONS SRL SIBIU</t>
  </si>
  <si>
    <t>asistenta tehnica soft</t>
  </si>
  <si>
    <t>ENGIE SA</t>
  </si>
  <si>
    <t>consum gaze naturale</t>
  </si>
  <si>
    <t>20.01.05</t>
  </si>
  <si>
    <t>Total 20.01.05</t>
  </si>
  <si>
    <t>ROMANIAN SECURITY SYSTEMS SRL</t>
  </si>
  <si>
    <t>monitorizare</t>
  </si>
  <si>
    <t>EDMUNT MEDIA SERV SRL</t>
  </si>
  <si>
    <t>BANCA TRANSILVANIA</t>
  </si>
  <si>
    <t>serv.incas.POS</t>
  </si>
  <si>
    <t>20.01.01</t>
  </si>
  <si>
    <t>Total 20.01.01</t>
  </si>
  <si>
    <t>RTC PROFFICE EXPERIENCE SA</t>
  </si>
  <si>
    <t>20.01.02</t>
  </si>
  <si>
    <t>Total 20.01.02</t>
  </si>
  <si>
    <t>materiale pentru curatenie</t>
  </si>
  <si>
    <t>DIGI ROMANIA</t>
  </si>
  <si>
    <t>C.N. POSTA ROMANA</t>
  </si>
  <si>
    <t>perioada: 01.01 - 31.01.2026</t>
  </si>
  <si>
    <t>perioada: 01.01.- 31.01.2026</t>
  </si>
  <si>
    <t>Total ianuarie 2026</t>
  </si>
  <si>
    <t>chelt.comune paza+taxa conces.</t>
  </si>
  <si>
    <t>servicii postale</t>
  </si>
  <si>
    <t>20.30.03</t>
  </si>
  <si>
    <t>Total 20.30.03</t>
  </si>
  <si>
    <t>DESTINE PROKER DE ASIGURARE</t>
  </si>
  <si>
    <t>asigurare auto RCA</t>
  </si>
  <si>
    <t>SPECTRUM SRL</t>
  </si>
  <si>
    <t>cv rechizite</t>
  </si>
  <si>
    <t>cv formulare cu regim special</t>
  </si>
  <si>
    <t>ROMPETROL SRL</t>
  </si>
  <si>
    <t>fc.prof.33</t>
  </si>
  <si>
    <t>bonuri valorice carburanti</t>
  </si>
  <si>
    <t>SELADO COM SRL</t>
  </si>
  <si>
    <t>plicuri personalizate</t>
  </si>
  <si>
    <t>CRISTOBRADO SRL</t>
  </si>
  <si>
    <t>serv.curatenie</t>
  </si>
  <si>
    <t>mentenanta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</si>
</sst>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0"/>
    <xf numFmtId="0" fontId="11" fillId="39" borderId="11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2"/>
    <xf numFmtId="0" fontId="16" fillId="0" borderId="13"/>
    <xf numFmtId="0" fontId="17" fillId="0" borderId="14"/>
    <xf numFmtId="0" fontId="17" fillId="0" borderId="0"/>
    <xf numFmtId="0" fontId="14" fillId="0" borderId="0">
      <alignment horizontal="center" textRotation="90"/>
    </xf>
    <xf numFmtId="0" fontId="18" fillId="25" borderId="10"/>
    <xf numFmtId="0" fontId="19" fillId="0" borderId="15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6"/>
    <xf numFmtId="0" fontId="23" fillId="38" borderId="17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8"/>
    <xf numFmtId="0" fontId="27" fillId="0" borderId="0"/>
  </cellStyleXfs>
  <cellXfs count="12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5" xfId="0" applyBorder="1"/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0" xfId="0" applyNumberFormat="1"/>
    <xf numFmtId="0" fontId="0" fillId="0" borderId="6" xfId="0" applyBorder="1"/>
    <xf numFmtId="0" fontId="5" fillId="0" borderId="0" xfId="0" applyFont="1" applyBorder="1"/>
    <xf numFmtId="0" fontId="5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5" fontId="0" fillId="0" borderId="19" xfId="0" applyNumberFormat="1" applyFont="1" applyBorder="1"/>
    <xf numFmtId="0" fontId="0" fillId="0" borderId="0" xfId="0" applyBorder="1"/>
    <xf numFmtId="165" fontId="0" fillId="0" borderId="6" xfId="0" applyNumberFormat="1" applyFont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65" fontId="0" fillId="0" borderId="7" xfId="0" applyNumberFormat="1" applyFont="1" applyBorder="1"/>
    <xf numFmtId="0" fontId="0" fillId="0" borderId="19" xfId="0" applyFont="1" applyBorder="1"/>
    <xf numFmtId="0" fontId="0" fillId="0" borderId="20" xfId="0" applyBorder="1" applyAlignment="1">
      <alignment horizontal="center"/>
    </xf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19" xfId="0" applyFont="1" applyBorder="1" applyAlignment="1">
      <alignment horizontal="center"/>
    </xf>
    <xf numFmtId="3" fontId="0" fillId="0" borderId="19" xfId="0" applyNumberFormat="1" applyFont="1" applyBorder="1"/>
    <xf numFmtId="0" fontId="5" fillId="0" borderId="22" xfId="0" applyFont="1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2" fontId="0" fillId="0" borderId="22" xfId="0" applyNumberFormat="1" applyFont="1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22" xfId="0" applyFont="1" applyBorder="1"/>
    <xf numFmtId="165" fontId="0" fillId="0" borderId="5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2" fontId="0" fillId="0" borderId="19" xfId="0" applyNumberFormat="1" applyFont="1" applyBorder="1"/>
    <xf numFmtId="166" fontId="0" fillId="0" borderId="27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7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2" fontId="0" fillId="0" borderId="6" xfId="0" applyNumberFormat="1" applyFont="1" applyBorder="1"/>
    <xf numFmtId="3" fontId="0" fillId="0" borderId="7" xfId="0" applyNumberFormat="1" applyBorder="1"/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/>
    <xf numFmtId="0" fontId="0" fillId="0" borderId="26" xfId="0" applyBorder="1"/>
    <xf numFmtId="0" fontId="0" fillId="0" borderId="2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5" fillId="0" borderId="29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2" fontId="0" fillId="0" borderId="21" xfId="0" applyNumberFormat="1" applyFont="1" applyBorder="1"/>
    <xf numFmtId="3" fontId="0" fillId="0" borderId="25" xfId="0" applyNumberFormat="1" applyFont="1" applyBorder="1"/>
    <xf numFmtId="3" fontId="0" fillId="0" borderId="22" xfId="0" applyNumberFormat="1" applyBorder="1"/>
    <xf numFmtId="0" fontId="0" fillId="0" borderId="29" xfId="0" applyBorder="1"/>
    <xf numFmtId="3" fontId="0" fillId="0" borderId="22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22" xfId="0" applyFill="1" applyBorder="1"/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4" fontId="5" fillId="0" borderId="4" xfId="0" applyNumberFormat="1" applyFont="1" applyBorder="1"/>
    <xf numFmtId="165" fontId="0" fillId="0" borderId="4" xfId="0" applyNumberFormat="1" applyFont="1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2" fontId="5" fillId="0" borderId="38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2" fontId="0" fillId="0" borderId="28" xfId="0" applyNumberFormat="1" applyFont="1" applyBorder="1" applyAlignment="1">
      <alignment horizontal="right"/>
    </xf>
    <xf numFmtId="0" fontId="0" fillId="0" borderId="40" xfId="0" applyBorder="1"/>
    <xf numFmtId="0" fontId="5" fillId="0" borderId="6" xfId="0" applyFont="1" applyBorder="1" applyAlignment="1">
      <alignment horizontal="left"/>
    </xf>
    <xf numFmtId="0" fontId="0" fillId="0" borderId="28" xfId="0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3" fontId="0" fillId="0" borderId="6" xfId="0" applyNumberFormat="1" applyFont="1" applyBorder="1"/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26" xfId="0" applyFont="1" applyBorder="1"/>
    <xf numFmtId="0" fontId="5" fillId="0" borderId="0" xfId="0" applyFont="1" applyAlignment="1">
      <alignment horizontal="left"/>
    </xf>
    <xf numFmtId="0" fontId="0" fillId="0" borderId="43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2" fontId="0" fillId="0" borderId="22" xfId="0" applyNumberFormat="1" applyBorder="1"/>
    <xf numFmtId="0" fontId="0" fillId="0" borderId="28" xfId="0" applyFon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D20" sqref="D20"/>
    </sheetView>
  </sheetViews>
  <sheetFormatPr defaultRowHeight="12.75"/>
  <cols>
    <col min="1" max="1" width="20.28515625" customWidth="1"/>
    <col min="2" max="2" width="9.140625" style="5"/>
    <col min="3" max="3" width="6.5703125" style="5" customWidth="1"/>
    <col min="4" max="4" width="15.28515625" customWidth="1"/>
    <col min="5" max="5" width="49.85546875" customWidth="1"/>
  </cols>
  <sheetData>
    <row r="1" spans="1:6">
      <c r="A1" s="1" t="s">
        <v>7</v>
      </c>
      <c r="B1" s="26"/>
      <c r="C1" s="26"/>
      <c r="D1" s="1"/>
    </row>
    <row r="3" spans="1:6">
      <c r="A3" s="1" t="s">
        <v>9</v>
      </c>
      <c r="B3" s="26"/>
      <c r="C3" s="26"/>
      <c r="D3" s="1"/>
      <c r="E3" s="1"/>
    </row>
    <row r="4" spans="1:6">
      <c r="A4" s="1" t="s">
        <v>10</v>
      </c>
      <c r="B4" s="26"/>
      <c r="C4" s="26"/>
      <c r="D4" s="1"/>
      <c r="F4" s="2"/>
    </row>
    <row r="5" spans="1:6">
      <c r="A5" s="1"/>
      <c r="B5" s="26"/>
      <c r="C5" s="26"/>
      <c r="D5" s="1"/>
      <c r="F5" s="2"/>
    </row>
    <row r="6" spans="1:6">
      <c r="A6" s="1"/>
      <c r="B6" s="26" t="s">
        <v>67</v>
      </c>
      <c r="C6" s="26"/>
      <c r="D6" s="6"/>
      <c r="E6" s="6"/>
      <c r="F6" s="2"/>
    </row>
    <row r="7" spans="1:6" ht="13.5" thickBot="1">
      <c r="B7" s="26"/>
      <c r="C7" s="26"/>
      <c r="D7" s="1"/>
    </row>
    <row r="8" spans="1:6" s="5" customFormat="1" ht="13.5" thickBot="1">
      <c r="A8" s="87" t="s">
        <v>4</v>
      </c>
      <c r="B8" s="88" t="s">
        <v>0</v>
      </c>
      <c r="C8" s="88" t="s">
        <v>1</v>
      </c>
      <c r="D8" s="88" t="s">
        <v>2</v>
      </c>
      <c r="E8" s="91" t="s">
        <v>3</v>
      </c>
    </row>
    <row r="9" spans="1:6">
      <c r="A9" s="89" t="s">
        <v>5</v>
      </c>
      <c r="B9" s="32" t="s">
        <v>8</v>
      </c>
      <c r="C9" s="32">
        <v>14</v>
      </c>
      <c r="D9" s="90">
        <v>313353</v>
      </c>
      <c r="E9" s="12" t="s">
        <v>26</v>
      </c>
    </row>
    <row r="10" spans="1:6" ht="13.5" thickBot="1">
      <c r="A10" s="36" t="s">
        <v>6</v>
      </c>
      <c r="B10" s="37"/>
      <c r="C10" s="28"/>
      <c r="D10" s="29">
        <f>SUM(D9:D9)</f>
        <v>313353</v>
      </c>
      <c r="E10" s="27"/>
    </row>
    <row r="11" spans="1:6">
      <c r="A11" s="33" t="s">
        <v>38</v>
      </c>
      <c r="B11" s="34" t="s">
        <v>8</v>
      </c>
      <c r="C11" s="4">
        <v>14</v>
      </c>
      <c r="D11" s="35">
        <v>9480</v>
      </c>
      <c r="E11" s="33" t="s">
        <v>40</v>
      </c>
    </row>
    <row r="12" spans="1:6" ht="13.5" thickBot="1">
      <c r="A12" s="25" t="s">
        <v>39</v>
      </c>
      <c r="B12" s="23"/>
      <c r="C12" s="23"/>
      <c r="D12" s="31">
        <f>SUM(D11:D11)</f>
        <v>9480</v>
      </c>
      <c r="E12" s="20"/>
    </row>
    <row r="13" spans="1:6">
      <c r="A13" s="33" t="s">
        <v>35</v>
      </c>
      <c r="B13" s="34" t="s">
        <v>8</v>
      </c>
      <c r="C13" s="4">
        <v>14</v>
      </c>
      <c r="D13" s="35">
        <v>21713</v>
      </c>
      <c r="E13" s="33" t="s">
        <v>36</v>
      </c>
    </row>
    <row r="14" spans="1:6" ht="13.5" thickBot="1">
      <c r="A14" s="27" t="s">
        <v>37</v>
      </c>
      <c r="B14" s="23"/>
      <c r="C14" s="23"/>
      <c r="D14" s="31">
        <f>SUM(D13:D13)</f>
        <v>21713</v>
      </c>
      <c r="E14" s="20"/>
    </row>
    <row r="15" spans="1:6">
      <c r="A15" s="33" t="s">
        <v>41</v>
      </c>
      <c r="B15" s="34" t="s">
        <v>8</v>
      </c>
      <c r="C15" s="4">
        <v>14</v>
      </c>
      <c r="D15" s="35">
        <v>8207</v>
      </c>
      <c r="E15" s="33" t="s">
        <v>42</v>
      </c>
    </row>
    <row r="16" spans="1:6" s="30" customFormat="1" ht="13.5" thickBot="1">
      <c r="A16" s="20" t="s">
        <v>43</v>
      </c>
      <c r="B16" s="23"/>
      <c r="C16" s="23"/>
      <c r="D16" s="31">
        <f>SUM(D15:D15)</f>
        <v>8207</v>
      </c>
      <c r="E16" s="20"/>
    </row>
    <row r="17" spans="1:5" s="30" customFormat="1">
      <c r="A17" s="33" t="s">
        <v>27</v>
      </c>
      <c r="B17" s="34" t="s">
        <v>8</v>
      </c>
      <c r="C17" s="4">
        <v>14</v>
      </c>
      <c r="D17" s="35">
        <v>19864</v>
      </c>
      <c r="E17" s="33" t="s">
        <v>44</v>
      </c>
    </row>
    <row r="18" spans="1:5" s="30" customFormat="1" ht="13.5" thickBot="1">
      <c r="A18" s="20" t="s">
        <v>28</v>
      </c>
      <c r="B18" s="23"/>
      <c r="C18" s="23"/>
      <c r="D18" s="31">
        <f>SUM(D17:D17)</f>
        <v>19864</v>
      </c>
      <c r="E18" s="20"/>
    </row>
    <row r="19" spans="1:5">
      <c r="A19" s="3" t="s">
        <v>34</v>
      </c>
      <c r="B19" s="32" t="s">
        <v>8</v>
      </c>
      <c r="C19" s="8">
        <v>14</v>
      </c>
      <c r="D19" s="60">
        <v>7966</v>
      </c>
      <c r="E19" s="12" t="s">
        <v>33</v>
      </c>
    </row>
    <row r="20" spans="1:5" ht="13.5" thickBot="1">
      <c r="A20" s="27" t="s">
        <v>32</v>
      </c>
      <c r="B20" s="42"/>
      <c r="C20" s="42"/>
      <c r="D20" s="29">
        <f>SUM(D19:D19)</f>
        <v>7966</v>
      </c>
      <c r="E20" s="43"/>
    </row>
    <row r="21" spans="1:5" ht="13.5" thickBot="1">
      <c r="A21" s="38" t="s">
        <v>69</v>
      </c>
      <c r="B21" s="39"/>
      <c r="C21" s="39"/>
      <c r="D21" s="40">
        <f>D10+D12+D14+D16+D18+D20</f>
        <v>380583</v>
      </c>
      <c r="E21" s="4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9"/>
  <sheetViews>
    <sheetView tabSelected="1" topLeftCell="A4" workbookViewId="0">
      <selection activeCell="H30" sqref="H30"/>
    </sheetView>
  </sheetViews>
  <sheetFormatPr defaultRowHeight="12.75"/>
  <cols>
    <col min="1" max="1" width="20.7109375" customWidth="1"/>
    <col min="2" max="2" width="12.140625" style="5" customWidth="1"/>
    <col min="3" max="3" width="11.42578125" style="5" customWidth="1"/>
    <col min="4" max="4" width="13.28515625" style="5" customWidth="1"/>
    <col min="5" max="5" width="42.5703125" customWidth="1"/>
    <col min="6" max="6" width="15.5703125" style="5" customWidth="1"/>
    <col min="7" max="7" width="13.42578125" style="19" customWidth="1"/>
    <col min="8" max="8" width="34.28515625" customWidth="1"/>
  </cols>
  <sheetData>
    <row r="1" spans="1:30">
      <c r="A1" s="116" t="s">
        <v>7</v>
      </c>
      <c r="B1" s="116"/>
      <c r="C1" s="116"/>
      <c r="D1" s="116"/>
      <c r="E1" s="116"/>
      <c r="F1" s="116"/>
      <c r="G1" s="116"/>
      <c r="H1" s="1"/>
    </row>
    <row r="3" spans="1:30">
      <c r="A3" s="116" t="s">
        <v>9</v>
      </c>
      <c r="B3" s="116"/>
      <c r="C3" s="116"/>
      <c r="D3" s="116"/>
      <c r="E3" s="116"/>
      <c r="F3" s="116"/>
      <c r="G3" s="116"/>
      <c r="H3" s="1"/>
      <c r="I3" s="1"/>
    </row>
    <row r="4" spans="1:30">
      <c r="A4" s="116" t="s">
        <v>11</v>
      </c>
      <c r="B4" s="116"/>
      <c r="C4" s="116"/>
      <c r="D4" s="116"/>
      <c r="E4" s="116"/>
      <c r="F4" s="116"/>
      <c r="G4" s="116"/>
      <c r="H4" s="1"/>
      <c r="J4" s="2"/>
    </row>
    <row r="5" spans="1:30">
      <c r="A5" s="116" t="s">
        <v>68</v>
      </c>
      <c r="B5" s="116"/>
      <c r="C5" s="116"/>
      <c r="D5" s="116"/>
      <c r="E5" s="116"/>
      <c r="F5" s="116"/>
      <c r="G5" s="116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3.5" thickBot="1"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51" customFormat="1" ht="51.75" thickBot="1">
      <c r="A7" s="92" t="s">
        <v>4</v>
      </c>
      <c r="B7" s="93" t="s">
        <v>0</v>
      </c>
      <c r="C7" s="93" t="s">
        <v>12</v>
      </c>
      <c r="D7" s="94" t="s">
        <v>13</v>
      </c>
      <c r="E7" s="94" t="s">
        <v>14</v>
      </c>
      <c r="F7" s="94" t="s">
        <v>15</v>
      </c>
      <c r="G7" s="95" t="s">
        <v>2</v>
      </c>
      <c r="H7" s="96" t="s">
        <v>3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30" s="53" customFormat="1">
      <c r="A8" s="44" t="s">
        <v>59</v>
      </c>
      <c r="B8" s="45" t="s">
        <v>8</v>
      </c>
      <c r="C8" s="54">
        <v>29</v>
      </c>
      <c r="D8" s="54">
        <v>68</v>
      </c>
      <c r="E8" s="121" t="s">
        <v>76</v>
      </c>
      <c r="F8" s="98">
        <v>50040</v>
      </c>
      <c r="G8" s="99">
        <v>755.04</v>
      </c>
      <c r="H8" s="122" t="s">
        <v>77</v>
      </c>
    </row>
    <row r="9" spans="1:30" s="52" customFormat="1">
      <c r="A9" s="97"/>
      <c r="B9" s="45" t="s">
        <v>8</v>
      </c>
      <c r="C9" s="54">
        <v>29</v>
      </c>
      <c r="D9" s="98">
        <v>69</v>
      </c>
      <c r="E9" s="121" t="s">
        <v>56</v>
      </c>
      <c r="F9" s="98">
        <v>5311550</v>
      </c>
      <c r="G9" s="99">
        <v>399.3</v>
      </c>
      <c r="H9" s="122" t="s">
        <v>78</v>
      </c>
    </row>
    <row r="10" spans="1:30" s="52" customFormat="1" ht="13.5" thickBot="1">
      <c r="A10" s="25" t="s">
        <v>60</v>
      </c>
      <c r="B10" s="100"/>
      <c r="C10" s="100"/>
      <c r="D10" s="101"/>
      <c r="E10" s="102"/>
      <c r="F10" s="102"/>
      <c r="G10" s="103">
        <f>SUM(G8:G9)</f>
        <v>1154.3399999999999</v>
      </c>
      <c r="H10" s="107"/>
    </row>
    <row r="11" spans="1:30" s="52" customFormat="1">
      <c r="A11" s="44" t="s">
        <v>62</v>
      </c>
      <c r="B11" s="45" t="s">
        <v>8</v>
      </c>
      <c r="C11" s="54">
        <v>28</v>
      </c>
      <c r="D11" s="98">
        <v>55</v>
      </c>
      <c r="E11" s="120" t="s">
        <v>61</v>
      </c>
      <c r="F11" s="104">
        <v>1085503</v>
      </c>
      <c r="G11" s="105">
        <v>351.37</v>
      </c>
      <c r="H11" s="108" t="s">
        <v>64</v>
      </c>
    </row>
    <row r="12" spans="1:30" s="52" customFormat="1" ht="13.5" thickBot="1">
      <c r="A12" s="106" t="s">
        <v>63</v>
      </c>
      <c r="B12" s="100"/>
      <c r="C12" s="100"/>
      <c r="D12" s="101"/>
      <c r="E12" s="102"/>
      <c r="F12" s="102"/>
      <c r="G12" s="103">
        <f>SUM(G11)</f>
        <v>351.37</v>
      </c>
      <c r="H12" s="100"/>
    </row>
    <row r="13" spans="1:30">
      <c r="A13" s="22" t="s">
        <v>16</v>
      </c>
      <c r="B13" s="34" t="s">
        <v>8</v>
      </c>
      <c r="C13" s="66">
        <v>27</v>
      </c>
      <c r="D13" s="66">
        <v>150</v>
      </c>
      <c r="E13" s="33" t="s">
        <v>46</v>
      </c>
      <c r="F13" s="66">
        <v>827</v>
      </c>
      <c r="G13" s="67">
        <v>251.45</v>
      </c>
      <c r="H13" s="71" t="s">
        <v>47</v>
      </c>
    </row>
    <row r="14" spans="1:30">
      <c r="A14" s="77"/>
      <c r="B14" s="62" t="s">
        <v>8</v>
      </c>
      <c r="C14" s="61">
        <v>28</v>
      </c>
      <c r="D14" s="72">
        <v>60</v>
      </c>
      <c r="E14" s="57" t="s">
        <v>50</v>
      </c>
      <c r="F14" s="72">
        <v>11902755187</v>
      </c>
      <c r="G14" s="73">
        <v>5697.65</v>
      </c>
      <c r="H14" s="82" t="s">
        <v>51</v>
      </c>
    </row>
    <row r="15" spans="1:30">
      <c r="A15" s="44"/>
      <c r="B15" s="45" t="s">
        <v>8</v>
      </c>
      <c r="C15" s="54">
        <v>28</v>
      </c>
      <c r="D15" s="54">
        <v>54</v>
      </c>
      <c r="E15" s="46" t="s">
        <v>30</v>
      </c>
      <c r="F15" s="54">
        <v>603072913</v>
      </c>
      <c r="G15" s="56">
        <v>4370.6899999999996</v>
      </c>
      <c r="H15" s="82" t="s">
        <v>31</v>
      </c>
    </row>
    <row r="16" spans="1:30" ht="13.5" thickBot="1">
      <c r="A16" s="74" t="s">
        <v>17</v>
      </c>
      <c r="B16" s="75"/>
      <c r="C16" s="76"/>
      <c r="D16" s="78"/>
      <c r="E16" s="79"/>
      <c r="F16" s="78"/>
      <c r="G16" s="80">
        <f>SUM(G13:G15)</f>
        <v>10319.789999999999</v>
      </c>
      <c r="H16" s="81"/>
    </row>
    <row r="17" spans="1:8">
      <c r="A17" s="3" t="s">
        <v>18</v>
      </c>
      <c r="B17" s="32" t="s">
        <v>8</v>
      </c>
      <c r="C17" s="8">
        <v>28</v>
      </c>
      <c r="D17" s="8">
        <v>59</v>
      </c>
      <c r="E17" s="12" t="s">
        <v>19</v>
      </c>
      <c r="F17" s="8">
        <v>113049</v>
      </c>
      <c r="G17" s="17">
        <v>365.43</v>
      </c>
      <c r="H17" s="14" t="s">
        <v>20</v>
      </c>
    </row>
    <row r="18" spans="1:8" ht="13.5" thickBot="1">
      <c r="A18" s="27" t="s">
        <v>21</v>
      </c>
      <c r="B18" s="42"/>
      <c r="C18" s="42"/>
      <c r="D18" s="42"/>
      <c r="E18" s="36"/>
      <c r="F18" s="42"/>
      <c r="G18" s="64">
        <f>SUM(G17:G17)</f>
        <v>365.43</v>
      </c>
      <c r="H18" s="43"/>
    </row>
    <row r="19" spans="1:8">
      <c r="A19" s="109" t="s">
        <v>52</v>
      </c>
      <c r="B19" s="34" t="s">
        <v>8</v>
      </c>
      <c r="C19" s="66">
        <v>29</v>
      </c>
      <c r="D19" s="66">
        <v>67</v>
      </c>
      <c r="E19" s="33" t="s">
        <v>79</v>
      </c>
      <c r="F19" s="34" t="s">
        <v>80</v>
      </c>
      <c r="G19" s="67">
        <v>2500</v>
      </c>
      <c r="H19" s="71" t="s">
        <v>81</v>
      </c>
    </row>
    <row r="20" spans="1:8" ht="13.5" thickBot="1">
      <c r="A20" s="20" t="s">
        <v>53</v>
      </c>
      <c r="B20" s="68"/>
      <c r="C20" s="68"/>
      <c r="D20" s="68"/>
      <c r="E20" s="69"/>
      <c r="F20" s="68"/>
      <c r="G20" s="70">
        <f>SUM(G19:G19)</f>
        <v>2500</v>
      </c>
      <c r="H20" s="110"/>
    </row>
    <row r="21" spans="1:8">
      <c r="A21" s="3" t="s">
        <v>22</v>
      </c>
      <c r="B21" s="63" t="s">
        <v>8</v>
      </c>
      <c r="C21" s="8">
        <v>28</v>
      </c>
      <c r="D21" s="111">
        <v>64</v>
      </c>
      <c r="E21" s="33" t="s">
        <v>65</v>
      </c>
      <c r="F21" s="113">
        <v>11091487</v>
      </c>
      <c r="G21" s="17">
        <v>121</v>
      </c>
      <c r="H21" s="11" t="s">
        <v>45</v>
      </c>
    </row>
    <row r="22" spans="1:8">
      <c r="A22" s="10"/>
      <c r="B22" s="15" t="s">
        <v>8</v>
      </c>
      <c r="C22" s="7">
        <v>28</v>
      </c>
      <c r="D22" s="112">
        <v>53</v>
      </c>
      <c r="E22" s="46" t="s">
        <v>65</v>
      </c>
      <c r="F22" s="113">
        <v>11091487</v>
      </c>
      <c r="G22" s="16">
        <v>0.88</v>
      </c>
      <c r="H22" s="11" t="s">
        <v>29</v>
      </c>
    </row>
    <row r="23" spans="1:8">
      <c r="A23" s="44"/>
      <c r="B23" s="65" t="s">
        <v>8</v>
      </c>
      <c r="C23" s="9">
        <v>28</v>
      </c>
      <c r="D23" s="112">
        <v>61</v>
      </c>
      <c r="E23" s="46" t="s">
        <v>66</v>
      </c>
      <c r="F23" s="114">
        <v>24271</v>
      </c>
      <c r="G23" s="16">
        <v>1199</v>
      </c>
      <c r="H23" s="11" t="s">
        <v>71</v>
      </c>
    </row>
    <row r="24" spans="1:8" ht="13.5" thickBot="1">
      <c r="A24" s="20" t="s">
        <v>23</v>
      </c>
      <c r="B24" s="85"/>
      <c r="C24" s="42"/>
      <c r="D24" s="42"/>
      <c r="E24" s="115"/>
      <c r="F24" s="42"/>
      <c r="G24" s="64">
        <f>SUM(G21:G23)</f>
        <v>1320.88</v>
      </c>
      <c r="H24" s="43"/>
    </row>
    <row r="25" spans="1:8">
      <c r="A25" s="44" t="s">
        <v>24</v>
      </c>
      <c r="B25" s="55" t="s">
        <v>8</v>
      </c>
      <c r="C25" s="9">
        <v>27</v>
      </c>
      <c r="D25" s="9">
        <v>40</v>
      </c>
      <c r="E25" s="33" t="s">
        <v>46</v>
      </c>
      <c r="F25" s="13">
        <v>827</v>
      </c>
      <c r="G25" s="18">
        <v>360.05</v>
      </c>
      <c r="H25" s="11" t="s">
        <v>70</v>
      </c>
    </row>
    <row r="26" spans="1:8">
      <c r="A26" s="44"/>
      <c r="B26" s="45" t="s">
        <v>8</v>
      </c>
      <c r="C26" s="45">
        <v>28</v>
      </c>
      <c r="D26" s="117">
        <v>51</v>
      </c>
      <c r="E26" s="86" t="s">
        <v>57</v>
      </c>
      <c r="F26" s="45">
        <v>6060002205</v>
      </c>
      <c r="G26" s="56">
        <v>0.8</v>
      </c>
      <c r="H26" s="83" t="s">
        <v>58</v>
      </c>
    </row>
    <row r="27" spans="1:8">
      <c r="A27" s="44"/>
      <c r="B27" s="45" t="s">
        <v>8</v>
      </c>
      <c r="C27" s="45">
        <v>28</v>
      </c>
      <c r="D27" s="118">
        <v>52</v>
      </c>
      <c r="E27" s="86" t="s">
        <v>57</v>
      </c>
      <c r="F27" s="45">
        <v>6060002205</v>
      </c>
      <c r="G27" s="119">
        <v>30</v>
      </c>
      <c r="H27" s="83" t="s">
        <v>58</v>
      </c>
    </row>
    <row r="28" spans="1:8">
      <c r="A28" s="44"/>
      <c r="B28" s="45" t="s">
        <v>8</v>
      </c>
      <c r="C28" s="13">
        <v>28</v>
      </c>
      <c r="D28" s="54">
        <v>58</v>
      </c>
      <c r="E28" s="86" t="s">
        <v>54</v>
      </c>
      <c r="F28" s="45">
        <v>12607442</v>
      </c>
      <c r="G28" s="56">
        <v>351.38</v>
      </c>
      <c r="H28" s="46" t="s">
        <v>55</v>
      </c>
    </row>
    <row r="29" spans="1:8">
      <c r="A29" s="22"/>
      <c r="B29" s="58" t="s">
        <v>8</v>
      </c>
      <c r="C29" s="9">
        <v>28</v>
      </c>
      <c r="D29" s="9">
        <v>57</v>
      </c>
      <c r="E29" s="11" t="s">
        <v>54</v>
      </c>
      <c r="F29" s="9">
        <v>12607440</v>
      </c>
      <c r="G29" s="16">
        <v>204.97</v>
      </c>
      <c r="H29" s="83" t="s">
        <v>86</v>
      </c>
    </row>
    <row r="30" spans="1:8">
      <c r="A30" s="22"/>
      <c r="B30" s="45" t="s">
        <v>8</v>
      </c>
      <c r="C30" s="9">
        <v>28</v>
      </c>
      <c r="D30" s="9">
        <v>56</v>
      </c>
      <c r="E30" s="11" t="s">
        <v>48</v>
      </c>
      <c r="F30" s="9">
        <v>2401</v>
      </c>
      <c r="G30" s="16">
        <v>1210</v>
      </c>
      <c r="H30" s="11" t="s">
        <v>49</v>
      </c>
    </row>
    <row r="31" spans="1:8">
      <c r="A31" s="22"/>
      <c r="B31" s="45" t="s">
        <v>8</v>
      </c>
      <c r="C31" s="9">
        <v>29</v>
      </c>
      <c r="D31" s="9">
        <v>66</v>
      </c>
      <c r="E31" s="11" t="s">
        <v>82</v>
      </c>
      <c r="F31" s="9">
        <v>1394</v>
      </c>
      <c r="G31" s="16">
        <v>193.6</v>
      </c>
      <c r="H31" s="11" t="s">
        <v>83</v>
      </c>
    </row>
    <row r="32" spans="1:8">
      <c r="A32" s="22"/>
      <c r="B32" s="45" t="s">
        <v>8</v>
      </c>
      <c r="C32" s="9">
        <v>30</v>
      </c>
      <c r="D32" s="9">
        <v>171</v>
      </c>
      <c r="E32" s="11" t="s">
        <v>84</v>
      </c>
      <c r="F32" s="9">
        <v>2052</v>
      </c>
      <c r="G32" s="16">
        <v>1340</v>
      </c>
      <c r="H32" s="11" t="s">
        <v>85</v>
      </c>
    </row>
    <row r="33" spans="1:228" s="24" customFormat="1" ht="13.5" thickBot="1">
      <c r="A33" s="20" t="s">
        <v>25</v>
      </c>
      <c r="B33" s="68"/>
      <c r="C33" s="68"/>
      <c r="D33" s="68"/>
      <c r="E33" s="69"/>
      <c r="F33" s="68"/>
      <c r="G33" s="70">
        <f>SUM(G25:G32)</f>
        <v>3690.7999999999997</v>
      </c>
      <c r="H33" s="110"/>
      <c r="I33" s="30"/>
      <c r="J33" s="30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</row>
    <row r="34" spans="1:228" s="30" customFormat="1">
      <c r="A34" s="22" t="s">
        <v>72</v>
      </c>
      <c r="B34" s="34" t="s">
        <v>8</v>
      </c>
      <c r="C34" s="66">
        <v>28</v>
      </c>
      <c r="D34" s="66">
        <v>62</v>
      </c>
      <c r="E34" s="33" t="s">
        <v>74</v>
      </c>
      <c r="F34" s="66">
        <v>304527</v>
      </c>
      <c r="G34" s="67">
        <v>1883</v>
      </c>
      <c r="H34" s="71" t="s">
        <v>75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s="30" customFormat="1">
      <c r="A35" s="46"/>
      <c r="B35" s="34" t="s">
        <v>8</v>
      </c>
      <c r="C35" s="54">
        <v>28</v>
      </c>
      <c r="D35" s="54">
        <v>63</v>
      </c>
      <c r="E35" s="33" t="s">
        <v>74</v>
      </c>
      <c r="F35" s="54">
        <v>305428</v>
      </c>
      <c r="G35" s="56">
        <v>1883</v>
      </c>
      <c r="H35" s="71" t="s">
        <v>75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s="30" customFormat="1">
      <c r="A36" s="46"/>
      <c r="B36" s="34" t="s">
        <v>8</v>
      </c>
      <c r="C36" s="54">
        <v>28</v>
      </c>
      <c r="D36" s="54">
        <v>65</v>
      </c>
      <c r="E36" s="33" t="s">
        <v>74</v>
      </c>
      <c r="F36" s="54">
        <v>304529</v>
      </c>
      <c r="G36" s="56">
        <v>1883</v>
      </c>
      <c r="H36" s="71" t="s">
        <v>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s="30" customFormat="1" ht="13.5" thickBot="1">
      <c r="A37" s="20" t="s">
        <v>73</v>
      </c>
      <c r="B37" s="54"/>
      <c r="C37" s="54"/>
      <c r="D37" s="54"/>
      <c r="E37" s="59"/>
      <c r="F37" s="54"/>
      <c r="G37" s="56">
        <f>SUM(G34:G36)</f>
        <v>5649</v>
      </c>
      <c r="H37" s="8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s="21" customFormat="1" ht="13.5" thickBot="1">
      <c r="A38" s="48" t="s">
        <v>69</v>
      </c>
      <c r="B38" s="49"/>
      <c r="C38" s="49"/>
      <c r="D38" s="49"/>
      <c r="E38" s="50"/>
      <c r="F38" s="49"/>
      <c r="G38" s="40">
        <f>G10+G12+G16+G18+G20+G24+G33+G37</f>
        <v>25351.61</v>
      </c>
      <c r="H38" s="5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</row>
    <row r="39" spans="1:228"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2026-03-19T08:10:02Z</dcterms:modified>
</cp:coreProperties>
</file>