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90"/>
  </bookViews>
  <sheets>
    <sheet name="personal" sheetId="1" r:id="rId1"/>
    <sheet name="materiale" sheetId="2" r:id="rId2"/>
  </sheets>
  <definedNames>
    <definedName name="_xlnm.Print_Area" localSheetId="0">personal!$A$1:$E$32</definedName>
  </definedNames>
  <calcPr calcId="124519"/>
</workbook>
</file>

<file path=xl/calcChain.xml><?xml version="1.0" encoding="utf-8"?>
<calcChain xmlns="http://schemas.openxmlformats.org/spreadsheetml/2006/main">
  <c r="G51" i="2"/>
  <c r="G26"/>
  <c r="G14"/>
  <c r="D30" i="1"/>
  <c r="D25"/>
  <c r="G53" i="2"/>
  <c r="G56"/>
  <c r="G21"/>
  <c r="G61"/>
  <c r="G36"/>
  <c r="G29"/>
  <c r="G17"/>
  <c r="D20" i="1"/>
  <c r="D17"/>
  <c r="D14"/>
  <c r="D11"/>
  <c r="G62" i="2" l="1"/>
  <c r="D31" i="1"/>
</calcChain>
</file>

<file path=xl/sharedStrings.xml><?xml version="1.0" encoding="utf-8"?>
<sst xmlns="http://schemas.openxmlformats.org/spreadsheetml/2006/main" count="196" uniqueCount="128">
  <si>
    <t>LUNA</t>
  </si>
  <si>
    <t>Ziua</t>
  </si>
  <si>
    <t xml:space="preserve">SUMA </t>
  </si>
  <si>
    <t>EXPLICATII</t>
  </si>
  <si>
    <t>Clasificatie bugetara</t>
  </si>
  <si>
    <t>10.01.01</t>
  </si>
  <si>
    <t>Total 10.01.01</t>
  </si>
  <si>
    <t>INSPECTORATUL TERITORIAL DE MUNCA BRAILA</t>
  </si>
  <si>
    <t xml:space="preserve">CAP. 68 "ASIGURARI SI ASISTENTA SOCIALA" </t>
  </si>
  <si>
    <t>TITLUL 10  "CHELTUIELI DE PERSONAL"</t>
  </si>
  <si>
    <t>TITLUL 20  "BUNURI SI SERVICII"</t>
  </si>
  <si>
    <t>ziua</t>
  </si>
  <si>
    <t>ORDIN DE PLATA/ CEC/ 
FOAIE DE VARSAMANT</t>
  </si>
  <si>
    <t>FURNIZOR</t>
  </si>
  <si>
    <t>FACTURA</t>
  </si>
  <si>
    <t>20.01.03</t>
  </si>
  <si>
    <t>Total 20.01.03</t>
  </si>
  <si>
    <t>20.01.04</t>
  </si>
  <si>
    <t>C.U.P. DUNAREA BRAILA</t>
  </si>
  <si>
    <t>apa-canal</t>
  </si>
  <si>
    <t>Total 20.01.04</t>
  </si>
  <si>
    <t>20.01.08</t>
  </si>
  <si>
    <t>Total 20.01.08</t>
  </si>
  <si>
    <t>20.01.30</t>
  </si>
  <si>
    <t>Total 20.01.30</t>
  </si>
  <si>
    <t>alimentare card-uri salarii+plata contrib.salariati</t>
  </si>
  <si>
    <t>10.01.30</t>
  </si>
  <si>
    <t>Total 10.01.30</t>
  </si>
  <si>
    <t>chelt.telef.mobil</t>
  </si>
  <si>
    <t>Total 10.03.07</t>
  </si>
  <si>
    <t>contributie asiguratorie pentru munca</t>
  </si>
  <si>
    <t>10.03.07</t>
  </si>
  <si>
    <t>10.01.06</t>
  </si>
  <si>
    <t>alimentare card-uri +plata contrib.salariati- alte sporuri</t>
  </si>
  <si>
    <t>Total 10.01.06</t>
  </si>
  <si>
    <t>10.01.05</t>
  </si>
  <si>
    <t>Total 10.01.05</t>
  </si>
  <si>
    <t>alimentare card-uri +plata contrib.salariati- sp.cond.munca</t>
  </si>
  <si>
    <t>10.01.17</t>
  </si>
  <si>
    <t>alimentare card-uri +plata contrib.salariati- ind.hrana</t>
  </si>
  <si>
    <t>Total 10.01.17</t>
  </si>
  <si>
    <t>chelt.telef.fix</t>
  </si>
  <si>
    <t>SOBIS SOLUTIONS SRL SIBIU</t>
  </si>
  <si>
    <t>asistenta tehnica soft</t>
  </si>
  <si>
    <t>ENGIE SA</t>
  </si>
  <si>
    <t>consum gaze naturale</t>
  </si>
  <si>
    <t>20.01.05</t>
  </si>
  <si>
    <t>Total 20.01.05</t>
  </si>
  <si>
    <t>ROMANIAN SECURITY SYSTEMS SRL</t>
  </si>
  <si>
    <t>monitorizare</t>
  </si>
  <si>
    <t>BANCA TRANSILVANIA</t>
  </si>
  <si>
    <t>20.01.01</t>
  </si>
  <si>
    <t>Total 20.01.01</t>
  </si>
  <si>
    <t>RTC PROFFICE EXPERIENCE SA</t>
  </si>
  <si>
    <t>20.01.02</t>
  </si>
  <si>
    <t>Total 20.01.02</t>
  </si>
  <si>
    <t>materiale pentru curatenie</t>
  </si>
  <si>
    <t>DIGI ROMANIA</t>
  </si>
  <si>
    <t>C.N. POSTA ROMANA</t>
  </si>
  <si>
    <t>20.30.03</t>
  </si>
  <si>
    <t>Total 20.30.03</t>
  </si>
  <si>
    <t>mentenanta</t>
  </si>
  <si>
    <t>Subtotal 10.01.01</t>
  </si>
  <si>
    <t>Subtotal 10.01.05</t>
  </si>
  <si>
    <t>Subtotal 10.01.06</t>
  </si>
  <si>
    <t>Subtotal 10.01.17</t>
  </si>
  <si>
    <t>Subtotal 10.01.30</t>
  </si>
  <si>
    <t>Subtotal 10.03.07</t>
  </si>
  <si>
    <t>Subtotal 20.01.01</t>
  </si>
  <si>
    <t>Subtotal 20.01.02</t>
  </si>
  <si>
    <t>Subtotal 20.01.03</t>
  </si>
  <si>
    <t>Subtotal 20.01.04</t>
  </si>
  <si>
    <t>Subtotal 20.01.05</t>
  </si>
  <si>
    <t>Subtotal 20.01.08</t>
  </si>
  <si>
    <t>Subtotal 20.01.30</t>
  </si>
  <si>
    <t>Subtotal 20.30.03</t>
  </si>
  <si>
    <t>ENIGMA SECURITY SYSTEMS SRL</t>
  </si>
  <si>
    <t>cv monitorizare ch.comune AJPIS</t>
  </si>
  <si>
    <t>cv paza ch.comune AJPIS</t>
  </si>
  <si>
    <t>comision incas.POS</t>
  </si>
  <si>
    <t>abonam. cablu tv</t>
  </si>
  <si>
    <t>serv.postale</t>
  </si>
  <si>
    <t>toner imprimanta</t>
  </si>
  <si>
    <t>ECOCART PRINTING SRL</t>
  </si>
  <si>
    <t>alimentare card-uri+plata contrib.salariati-ind.conc.medical</t>
  </si>
  <si>
    <t>DIRECTIA FINANTELOR PUBLICE</t>
  </si>
  <si>
    <t>taxa salubrizare</t>
  </si>
  <si>
    <t>consum energie electrica</t>
  </si>
  <si>
    <t>20.06.01</t>
  </si>
  <si>
    <t>MOGOS CATALIN</t>
  </si>
  <si>
    <t>chelt.deplasare</t>
  </si>
  <si>
    <t>Total 20.06.01</t>
  </si>
  <si>
    <t>perioada: 01.06 - 30.06.2026</t>
  </si>
  <si>
    <t>Total iunie 2026</t>
  </si>
  <si>
    <t>iunie</t>
  </si>
  <si>
    <t>perioada: 01.06- 30.06.2026</t>
  </si>
  <si>
    <t>Subtotal 20.06.01</t>
  </si>
  <si>
    <t>DRAGAN ROBERT</t>
  </si>
  <si>
    <t>PALADE IT THEORMO</t>
  </si>
  <si>
    <t>trecere chiller regim de vara</t>
  </si>
  <si>
    <t>CEDAROM TRADE SRL</t>
  </si>
  <si>
    <t>serv.rep.alimentator</t>
  </si>
  <si>
    <t>reglare plati</t>
  </si>
  <si>
    <t>ITM BRAILA</t>
  </si>
  <si>
    <t>20.05.30</t>
  </si>
  <si>
    <t>Total 20.05.30</t>
  </si>
  <si>
    <t>NC</t>
  </si>
  <si>
    <t>cv cititor carti identitate</t>
  </si>
  <si>
    <t>achitat drepturi hot.judecatoresti</t>
  </si>
  <si>
    <t>contr.asig.pt.munca drepturi hot.jud.</t>
  </si>
  <si>
    <t>EDMUNT MEDIA SERV SRL</t>
  </si>
  <si>
    <t>SPEE HIDROELECTRICA SA</t>
  </si>
  <si>
    <t>ROMPETROL SRL</t>
  </si>
  <si>
    <t>fc.prof.444</t>
  </si>
  <si>
    <t>bonuri valorice carb.</t>
  </si>
  <si>
    <t>decizia 5493</t>
  </si>
  <si>
    <t>dec.1206</t>
  </si>
  <si>
    <t>PFA BOCA IONEL</t>
  </si>
  <si>
    <t>serv.instr.pers.sit.urgenta</t>
  </si>
  <si>
    <t>cv paza</t>
  </si>
  <si>
    <t>IUGAFLOR PREST SRL</t>
  </si>
  <si>
    <t>serv.schimb anvelope auto</t>
  </si>
  <si>
    <t>MIN TRANS SERVICE SRL</t>
  </si>
  <si>
    <t>cv itp auto</t>
  </si>
  <si>
    <t>MONITORUL OFICIAL RA</t>
  </si>
  <si>
    <t>Total 20.11</t>
  </si>
  <si>
    <t>cv rechizite</t>
  </si>
  <si>
    <t>serv.publicare raport activitate</t>
  </si>
</sst>
</file>

<file path=xl/styles.xml><?xml version="1.0" encoding="utf-8"?>
<styleSheet xmlns="http://schemas.openxmlformats.org/spreadsheetml/2006/main">
  <numFmts count="4">
    <numFmt numFmtId="164" formatCode="_-* #,##0.00\ _l_e_i_-;\-* #,##0.00\ _l_e_i_-;_-* \-??\ _l_e_i_-;_-@_-"/>
    <numFmt numFmtId="165" formatCode="#,###.00"/>
    <numFmt numFmtId="166" formatCode="#,##0.00&quot;      &quot;;&quot;-&quot;#,##0.00&quot;      &quot;;&quot;-&quot;#&quot;      &quot;;@&quot; &quot;"/>
    <numFmt numFmtId="167" formatCode="#,##0.00&quot; &quot;[$lei-418];[Red]&quot;-&quot;#,##0.00&quot; &quot;[$lei-418]"/>
  </numFmts>
  <fonts count="28"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FFFFFF"/>
      <name val="Calibri"/>
      <family val="2"/>
      <charset val="238"/>
    </font>
    <font>
      <sz val="11"/>
      <color rgb="FF800080"/>
      <name val="Calibri"/>
      <family val="2"/>
      <charset val="238"/>
    </font>
    <font>
      <b/>
      <sz val="11"/>
      <color rgb="FFFF9900"/>
      <name val="Calibri"/>
      <family val="2"/>
      <charset val="238"/>
    </font>
    <font>
      <b/>
      <sz val="11"/>
      <color rgb="FFFFFFFF"/>
      <name val="Calibri"/>
      <family val="2"/>
      <charset val="238"/>
    </font>
    <font>
      <i/>
      <sz val="11"/>
      <color rgb="FF808080"/>
      <name val="Calibri"/>
      <family val="2"/>
      <charset val="238"/>
    </font>
    <font>
      <sz val="11"/>
      <color rgb="FF008000"/>
      <name val="Calibri"/>
      <family val="2"/>
      <charset val="238"/>
    </font>
    <font>
      <b/>
      <i/>
      <sz val="16"/>
      <color rgb="FF000000"/>
      <name val="Liberation Sans1"/>
      <charset val="238"/>
    </font>
    <font>
      <b/>
      <sz val="15"/>
      <color rgb="FF003366"/>
      <name val="Calibri"/>
      <family val="2"/>
      <charset val="238"/>
    </font>
    <font>
      <b/>
      <sz val="13"/>
      <color rgb="FF003366"/>
      <name val="Calibri"/>
      <family val="2"/>
      <charset val="238"/>
    </font>
    <font>
      <b/>
      <sz val="11"/>
      <color rgb="FF003366"/>
      <name val="Calibri"/>
      <family val="2"/>
      <charset val="238"/>
    </font>
    <font>
      <sz val="11"/>
      <color rgb="FF333399"/>
      <name val="Calibri"/>
      <family val="2"/>
      <charset val="238"/>
    </font>
    <font>
      <sz val="11"/>
      <color rgb="FFFF9900"/>
      <name val="Calibri"/>
      <family val="2"/>
      <charset val="238"/>
    </font>
    <font>
      <sz val="11"/>
      <color rgb="FF993300"/>
      <name val="Calibri"/>
      <family val="2"/>
      <charset val="238"/>
    </font>
    <font>
      <sz val="10"/>
      <color rgb="FF000000"/>
      <name val="Arial"/>
      <family val="2"/>
      <charset val="238"/>
    </font>
    <font>
      <sz val="11"/>
      <color rgb="FF000000"/>
      <name val="Liberation Sans1"/>
      <charset val="238"/>
    </font>
    <font>
      <b/>
      <sz val="11"/>
      <color rgb="FF333333"/>
      <name val="Calibri"/>
      <family val="2"/>
      <charset val="238"/>
    </font>
    <font>
      <b/>
      <i/>
      <u/>
      <sz val="11"/>
      <color rgb="FF000000"/>
      <name val="Liberation Sans1"/>
      <charset val="238"/>
    </font>
    <font>
      <b/>
      <sz val="18"/>
      <color rgb="FF003366"/>
      <name val="Cambria"/>
      <family val="1"/>
      <charset val="238"/>
    </font>
    <font>
      <b/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</fonts>
  <fills count="42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rgb="FFCCCCFF"/>
        <bgColor rgb="FFCCCCFF"/>
      </patternFill>
    </fill>
    <fill>
      <patternFill patternType="solid">
        <fgColor rgb="FFFF99CC"/>
        <bgColor rgb="FFFF99CC"/>
      </patternFill>
    </fill>
    <fill>
      <patternFill patternType="solid">
        <fgColor rgb="FFCCFFCC"/>
        <bgColor rgb="FFCCFFCC"/>
      </patternFill>
    </fill>
    <fill>
      <patternFill patternType="solid">
        <fgColor rgb="FFCC99FF"/>
        <bgColor rgb="FFCC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99CCFF"/>
        <bgColor rgb="FF99CCFF"/>
      </patternFill>
    </fill>
    <fill>
      <patternFill patternType="solid">
        <fgColor rgb="FFFF8080"/>
        <bgColor rgb="FFFF8080"/>
      </patternFill>
    </fill>
    <fill>
      <patternFill patternType="solid">
        <fgColor rgb="FF00FF00"/>
        <bgColor rgb="FF00FF00"/>
      </patternFill>
    </fill>
    <fill>
      <patternFill patternType="solid">
        <fgColor rgb="FFFFCC00"/>
        <bgColor rgb="FFFFCC00"/>
      </patternFill>
    </fill>
    <fill>
      <patternFill patternType="solid">
        <fgColor rgb="FF0066CC"/>
        <bgColor rgb="FF0066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33CCCC"/>
      </patternFill>
    </fill>
    <fill>
      <patternFill patternType="solid">
        <fgColor rgb="FFFF9900"/>
        <bgColor rgb="FFFF9900"/>
      </patternFill>
    </fill>
    <fill>
      <patternFill patternType="solid">
        <fgColor rgb="FF333399"/>
        <bgColor rgb="FF333399"/>
      </patternFill>
    </fill>
    <fill>
      <patternFill patternType="solid">
        <fgColor rgb="FFFF0000"/>
        <bgColor rgb="FFFF0000"/>
      </patternFill>
    </fill>
    <fill>
      <patternFill patternType="solid">
        <fgColor rgb="FF339966"/>
        <bgColor rgb="FF339966"/>
      </patternFill>
    </fill>
    <fill>
      <patternFill patternType="solid">
        <fgColor rgb="FFFF6600"/>
        <bgColor rgb="FFFF6600"/>
      </patternFill>
    </fill>
    <fill>
      <patternFill patternType="solid">
        <fgColor rgb="FFC0C0C0"/>
        <bgColor rgb="FFC0C0C0"/>
      </patternFill>
    </fill>
    <fill>
      <patternFill patternType="solid">
        <fgColor rgb="FF969696"/>
        <bgColor rgb="FF969696"/>
      </patternFill>
    </fill>
    <fill>
      <patternFill patternType="solid">
        <fgColor rgb="FFFFFF99"/>
        <bgColor rgb="FFFFFF99"/>
      </patternFill>
    </fill>
    <fill>
      <patternFill patternType="solid">
        <fgColor rgb="FFFFFFCC"/>
        <bgColor rgb="FFFFFFCC"/>
      </patternFill>
    </fill>
  </fills>
  <borders count="25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333399"/>
      </bottom>
      <diagonal/>
    </border>
    <border>
      <left/>
      <right/>
      <top/>
      <bottom style="medium">
        <color rgb="FFC0C0C0"/>
      </bottom>
      <diagonal/>
    </border>
    <border>
      <left/>
      <right/>
      <top/>
      <bottom style="thin">
        <color rgb="FF0066CC"/>
      </bottom>
      <diagonal/>
    </border>
    <border>
      <left/>
      <right/>
      <top/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82">
    <xf numFmtId="0" fontId="0" fillId="0" borderId="0"/>
    <xf numFmtId="0" fontId="1" fillId="2" borderId="0" applyNumberFormat="0" applyBorder="0" applyAlignment="0" applyProtection="0"/>
    <xf numFmtId="0" fontId="7" fillId="20" borderId="0"/>
    <xf numFmtId="0" fontId="1" fillId="3" borderId="0" applyNumberFormat="0" applyBorder="0" applyAlignment="0" applyProtection="0"/>
    <xf numFmtId="0" fontId="7" fillId="21" borderId="0"/>
    <xf numFmtId="0" fontId="1" fillId="4" borderId="0" applyNumberFormat="0" applyBorder="0" applyAlignment="0" applyProtection="0"/>
    <xf numFmtId="0" fontId="7" fillId="22" borderId="0"/>
    <xf numFmtId="0" fontId="1" fillId="5" borderId="0" applyNumberFormat="0" applyBorder="0" applyAlignment="0" applyProtection="0"/>
    <xf numFmtId="0" fontId="7" fillId="23" borderId="0"/>
    <xf numFmtId="0" fontId="1" fillId="6" borderId="0" applyNumberFormat="0" applyBorder="0" applyAlignment="0" applyProtection="0"/>
    <xf numFmtId="0" fontId="7" fillId="24" borderId="0"/>
    <xf numFmtId="0" fontId="1" fillId="7" borderId="0" applyNumberFormat="0" applyBorder="0" applyAlignment="0" applyProtection="0"/>
    <xf numFmtId="0" fontId="7" fillId="25" borderId="0"/>
    <xf numFmtId="0" fontId="1" fillId="8" borderId="0" applyNumberFormat="0" applyBorder="0" applyAlignment="0" applyProtection="0"/>
    <xf numFmtId="0" fontId="7" fillId="26" borderId="0"/>
    <xf numFmtId="0" fontId="1" fillId="9" borderId="0" applyNumberFormat="0" applyBorder="0" applyAlignment="0" applyProtection="0"/>
    <xf numFmtId="0" fontId="7" fillId="27" borderId="0"/>
    <xf numFmtId="0" fontId="1" fillId="10" borderId="0" applyNumberFormat="0" applyBorder="0" applyAlignment="0" applyProtection="0"/>
    <xf numFmtId="0" fontId="7" fillId="28" borderId="0"/>
    <xf numFmtId="0" fontId="1" fillId="5" borderId="0" applyNumberFormat="0" applyBorder="0" applyAlignment="0" applyProtection="0"/>
    <xf numFmtId="0" fontId="7" fillId="23" borderId="0"/>
    <xf numFmtId="0" fontId="1" fillId="8" borderId="0" applyNumberFormat="0" applyBorder="0" applyAlignment="0" applyProtection="0"/>
    <xf numFmtId="0" fontId="7" fillId="26" borderId="0"/>
    <xf numFmtId="0" fontId="1" fillId="11" borderId="0" applyNumberFormat="0" applyBorder="0" applyAlignment="0" applyProtection="0"/>
    <xf numFmtId="0" fontId="7" fillId="29" borderId="0"/>
    <xf numFmtId="0" fontId="2" fillId="12" borderId="0" applyNumberFormat="0" applyBorder="0" applyAlignment="0" applyProtection="0"/>
    <xf numFmtId="0" fontId="8" fillId="30" borderId="0"/>
    <xf numFmtId="0" fontId="2" fillId="9" borderId="0" applyNumberFormat="0" applyBorder="0" applyAlignment="0" applyProtection="0"/>
    <xf numFmtId="0" fontId="8" fillId="27" borderId="0"/>
    <xf numFmtId="0" fontId="2" fillId="10" borderId="0" applyNumberFormat="0" applyBorder="0" applyAlignment="0" applyProtection="0"/>
    <xf numFmtId="0" fontId="8" fillId="28" borderId="0"/>
    <xf numFmtId="0" fontId="2" fillId="13" borderId="0" applyNumberFormat="0" applyBorder="0" applyAlignment="0" applyProtection="0"/>
    <xf numFmtId="0" fontId="8" fillId="31" borderId="0"/>
    <xf numFmtId="0" fontId="2" fillId="14" borderId="0" applyNumberFormat="0" applyBorder="0" applyAlignment="0" applyProtection="0"/>
    <xf numFmtId="0" fontId="8" fillId="32" borderId="0"/>
    <xf numFmtId="0" fontId="2" fillId="15" borderId="0" applyNumberFormat="0" applyBorder="0" applyAlignment="0" applyProtection="0"/>
    <xf numFmtId="0" fontId="8" fillId="33" borderId="0"/>
    <xf numFmtId="0" fontId="2" fillId="16" borderId="0" applyNumberFormat="0" applyBorder="0" applyAlignment="0" applyProtection="0"/>
    <xf numFmtId="0" fontId="8" fillId="34" borderId="0"/>
    <xf numFmtId="0" fontId="2" fillId="17" borderId="0" applyNumberFormat="0" applyBorder="0" applyAlignment="0" applyProtection="0"/>
    <xf numFmtId="0" fontId="8" fillId="35" borderId="0"/>
    <xf numFmtId="0" fontId="2" fillId="18" borderId="0" applyNumberFormat="0" applyBorder="0" applyAlignment="0" applyProtection="0"/>
    <xf numFmtId="0" fontId="8" fillId="36" borderId="0"/>
    <xf numFmtId="0" fontId="2" fillId="13" borderId="0" applyNumberFormat="0" applyBorder="0" applyAlignment="0" applyProtection="0"/>
    <xf numFmtId="0" fontId="8" fillId="31" borderId="0"/>
    <xf numFmtId="0" fontId="2" fillId="14" borderId="0" applyNumberFormat="0" applyBorder="0" applyAlignment="0" applyProtection="0"/>
    <xf numFmtId="0" fontId="8" fillId="32" borderId="0"/>
    <xf numFmtId="0" fontId="2" fillId="19" borderId="0" applyNumberFormat="0" applyBorder="0" applyAlignment="0" applyProtection="0"/>
    <xf numFmtId="0" fontId="8" fillId="37" borderId="0"/>
    <xf numFmtId="0" fontId="9" fillId="21" borderId="0"/>
    <xf numFmtId="0" fontId="10" fillId="38" borderId="5"/>
    <xf numFmtId="0" fontId="11" fillId="39" borderId="6"/>
    <xf numFmtId="164" fontId="6" fillId="0" borderId="0" applyFill="0" applyBorder="0" applyAlignment="0" applyProtection="0"/>
    <xf numFmtId="166" fontId="7" fillId="0" borderId="0"/>
    <xf numFmtId="0" fontId="12" fillId="0" borderId="0"/>
    <xf numFmtId="0" fontId="13" fillId="22" borderId="0"/>
    <xf numFmtId="0" fontId="14" fillId="0" borderId="0">
      <alignment horizontal="center"/>
    </xf>
    <xf numFmtId="0" fontId="15" fillId="0" borderId="7"/>
    <xf numFmtId="0" fontId="16" fillId="0" borderId="8"/>
    <xf numFmtId="0" fontId="17" fillId="0" borderId="9"/>
    <xf numFmtId="0" fontId="17" fillId="0" borderId="0"/>
    <xf numFmtId="0" fontId="14" fillId="0" borderId="0">
      <alignment horizontal="center" textRotation="90"/>
    </xf>
    <xf numFmtId="0" fontId="18" fillId="25" borderId="5"/>
    <xf numFmtId="0" fontId="19" fillId="0" borderId="10"/>
    <xf numFmtId="0" fontId="20" fillId="40" borderId="0"/>
    <xf numFmtId="0" fontId="6" fillId="0" borderId="0"/>
    <xf numFmtId="0" fontId="3" fillId="0" borderId="0"/>
    <xf numFmtId="0" fontId="21" fillId="0" borderId="0"/>
    <xf numFmtId="0" fontId="6" fillId="0" borderId="0"/>
    <xf numFmtId="0" fontId="6" fillId="0" borderId="0"/>
    <xf numFmtId="0" fontId="21" fillId="0" borderId="0"/>
    <xf numFmtId="0" fontId="6" fillId="0" borderId="0"/>
    <xf numFmtId="0" fontId="21" fillId="0" borderId="0"/>
    <xf numFmtId="0" fontId="22" fillId="0" borderId="0"/>
    <xf numFmtId="0" fontId="7" fillId="41" borderId="11"/>
    <xf numFmtId="0" fontId="23" fillId="38" borderId="12"/>
    <xf numFmtId="0" fontId="24" fillId="0" borderId="0"/>
    <xf numFmtId="167" fontId="24" fillId="0" borderId="0"/>
    <xf numFmtId="0" fontId="25" fillId="0" borderId="0"/>
    <xf numFmtId="0" fontId="4" fillId="0" borderId="1" applyNumberFormat="0" applyFill="0" applyAlignment="0" applyProtection="0"/>
    <xf numFmtId="0" fontId="26" fillId="0" borderId="13"/>
    <xf numFmtId="0" fontId="27" fillId="0" borderId="0"/>
  </cellStyleXfs>
  <cellXfs count="95">
    <xf numFmtId="0" fontId="0" fillId="0" borderId="0" xfId="0"/>
    <xf numFmtId="0" fontId="5" fillId="0" borderId="0" xfId="0" applyFont="1"/>
    <xf numFmtId="4" fontId="0" fillId="0" borderId="0" xfId="0" applyNumberFormat="1"/>
    <xf numFmtId="0" fontId="0" fillId="0" borderId="0" xfId="0" applyAlignment="1">
      <alignment horizontal="center"/>
    </xf>
    <xf numFmtId="0" fontId="5" fillId="0" borderId="0" xfId="0" applyFont="1" applyAlignment="1"/>
    <xf numFmtId="2" fontId="0" fillId="0" borderId="0" xfId="0" applyNumberFormat="1"/>
    <xf numFmtId="0" fontId="0" fillId="0" borderId="2" xfId="0" applyBorder="1"/>
    <xf numFmtId="0" fontId="5" fillId="0" borderId="0" xfId="0" applyFont="1" applyBorder="1"/>
    <xf numFmtId="0" fontId="0" fillId="0" borderId="2" xfId="0" applyBorder="1" applyAlignment="1">
      <alignment horizontal="center"/>
    </xf>
    <xf numFmtId="0" fontId="0" fillId="0" borderId="4" xfId="0" applyBorder="1"/>
    <xf numFmtId="0" fontId="5" fillId="0" borderId="0" xfId="0" applyFont="1" applyAlignment="1">
      <alignment horizontal="center"/>
    </xf>
    <xf numFmtId="0" fontId="0" fillId="0" borderId="0" xfId="0" applyBorder="1"/>
    <xf numFmtId="165" fontId="0" fillId="0" borderId="2" xfId="0" applyNumberFormat="1" applyFont="1" applyBorder="1"/>
    <xf numFmtId="0" fontId="0" fillId="0" borderId="3" xfId="0" applyBorder="1"/>
    <xf numFmtId="0" fontId="0" fillId="0" borderId="3" xfId="0" applyBorder="1" applyAlignment="1">
      <alignment horizontal="center"/>
    </xf>
    <xf numFmtId="165" fontId="0" fillId="0" borderId="3" xfId="0" applyNumberFormat="1" applyFont="1" applyBorder="1"/>
    <xf numFmtId="0" fontId="5" fillId="0" borderId="14" xfId="0" applyFont="1" applyFill="1" applyBorder="1"/>
    <xf numFmtId="0" fontId="0" fillId="0" borderId="14" xfId="0" applyBorder="1" applyAlignment="1">
      <alignment horizontal="center"/>
    </xf>
    <xf numFmtId="2" fontId="5" fillId="0" borderId="14" xfId="0" applyNumberFormat="1" applyFont="1" applyBorder="1"/>
    <xf numFmtId="0" fontId="0" fillId="0" borderId="14" xfId="0" applyBorder="1"/>
    <xf numFmtId="0" fontId="5" fillId="0" borderId="15" xfId="0" applyFont="1" applyBorder="1"/>
    <xf numFmtId="0" fontId="0" fillId="0" borderId="15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5" fillId="0" borderId="17" xfId="0" applyFont="1" applyFill="1" applyBorder="1"/>
    <xf numFmtId="0" fontId="5" fillId="0" borderId="14" xfId="0" applyFont="1" applyBorder="1" applyAlignment="1">
      <alignment horizontal="center"/>
    </xf>
    <xf numFmtId="0" fontId="5" fillId="0" borderId="14" xfId="0" applyFont="1" applyBorder="1"/>
    <xf numFmtId="0" fontId="0" fillId="0" borderId="1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2" fontId="0" fillId="0" borderId="15" xfId="0" applyNumberFormat="1" applyFont="1" applyBorder="1"/>
    <xf numFmtId="0" fontId="0" fillId="0" borderId="3" xfId="0" applyFont="1" applyBorder="1" applyAlignment="1">
      <alignment horizontal="center"/>
    </xf>
    <xf numFmtId="2" fontId="0" fillId="0" borderId="3" xfId="0" applyNumberFormat="1" applyFont="1" applyBorder="1"/>
    <xf numFmtId="0" fontId="0" fillId="0" borderId="2" xfId="0" applyFont="1" applyBorder="1" applyAlignment="1">
      <alignment horizontal="center"/>
    </xf>
    <xf numFmtId="0" fontId="0" fillId="0" borderId="2" xfId="0" applyFont="1" applyBorder="1"/>
    <xf numFmtId="2" fontId="0" fillId="0" borderId="2" xfId="0" applyNumberFormat="1" applyFont="1" applyBorder="1"/>
    <xf numFmtId="3" fontId="0" fillId="0" borderId="15" xfId="0" applyNumberFormat="1" applyBorder="1"/>
    <xf numFmtId="0" fontId="0" fillId="0" borderId="15" xfId="0" applyFill="1" applyBorder="1"/>
    <xf numFmtId="0" fontId="5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19" xfId="0" applyFont="1" applyBorder="1" applyAlignment="1">
      <alignment horizontal="center" wrapText="1"/>
    </xf>
    <xf numFmtId="2" fontId="5" fillId="0" borderId="20" xfId="0" applyNumberFormat="1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0" fillId="0" borderId="15" xfId="0" applyFont="1" applyBorder="1" applyAlignment="1">
      <alignment horizontal="center" wrapText="1"/>
    </xf>
    <xf numFmtId="2" fontId="0" fillId="0" borderId="15" xfId="0" applyNumberFormat="1" applyFont="1" applyBorder="1" applyAlignment="1">
      <alignment horizontal="right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0" fillId="0" borderId="2" xfId="0" applyFont="1" applyBorder="1" applyAlignment="1">
      <alignment horizontal="center" wrapText="1"/>
    </xf>
    <xf numFmtId="2" fontId="0" fillId="0" borderId="2" xfId="0" applyNumberFormat="1" applyFont="1" applyBorder="1" applyAlignment="1">
      <alignment horizontal="right"/>
    </xf>
    <xf numFmtId="0" fontId="5" fillId="0" borderId="2" xfId="0" applyFont="1" applyBorder="1" applyAlignment="1">
      <alignment horizontal="left"/>
    </xf>
    <xf numFmtId="3" fontId="0" fillId="0" borderId="2" xfId="0" applyNumberFormat="1" applyFont="1" applyBorder="1"/>
    <xf numFmtId="2" fontId="0" fillId="0" borderId="15" xfId="0" applyNumberFormat="1" applyBorder="1"/>
    <xf numFmtId="0" fontId="0" fillId="0" borderId="15" xfId="0" applyBorder="1" applyAlignment="1">
      <alignment horizontal="left" wrapText="1"/>
    </xf>
    <xf numFmtId="0" fontId="0" fillId="0" borderId="15" xfId="0" applyBorder="1" applyAlignment="1">
      <alignment horizontal="left"/>
    </xf>
    <xf numFmtId="0" fontId="0" fillId="0" borderId="0" xfId="0" applyFont="1" applyAlignment="1">
      <alignment horizontal="center"/>
    </xf>
    <xf numFmtId="0" fontId="5" fillId="0" borderId="22" xfId="0" applyFont="1" applyBorder="1" applyAlignment="1">
      <alignment horizontal="center"/>
    </xf>
    <xf numFmtId="0" fontId="0" fillId="0" borderId="15" xfId="0" applyFont="1" applyBorder="1" applyAlignment="1">
      <alignment horizontal="left"/>
    </xf>
    <xf numFmtId="14" fontId="5" fillId="0" borderId="15" xfId="0" applyNumberFormat="1" applyFont="1" applyBorder="1"/>
    <xf numFmtId="165" fontId="0" fillId="0" borderId="15" xfId="0" applyNumberFormat="1" applyFont="1" applyBorder="1"/>
    <xf numFmtId="0" fontId="0" fillId="0" borderId="15" xfId="0" applyFont="1" applyBorder="1" applyAlignment="1">
      <alignment horizontal="right"/>
    </xf>
    <xf numFmtId="0" fontId="0" fillId="0" borderId="3" xfId="0" applyBorder="1" applyAlignment="1">
      <alignment horizontal="left"/>
    </xf>
    <xf numFmtId="0" fontId="0" fillId="0" borderId="15" xfId="0" applyFont="1" applyBorder="1" applyAlignment="1">
      <alignment horizontal="left" wrapText="1"/>
    </xf>
    <xf numFmtId="49" fontId="5" fillId="0" borderId="15" xfId="0" applyNumberFormat="1" applyFont="1" applyBorder="1" applyAlignment="1">
      <alignment horizontal="left"/>
    </xf>
    <xf numFmtId="1" fontId="0" fillId="0" borderId="15" xfId="0" applyNumberForma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 wrapText="1"/>
    </xf>
    <xf numFmtId="0" fontId="0" fillId="0" borderId="3" xfId="0" applyFont="1" applyBorder="1" applyAlignment="1">
      <alignment horizontal="center" wrapText="1"/>
    </xf>
    <xf numFmtId="2" fontId="0" fillId="0" borderId="3" xfId="0" applyNumberFormat="1" applyFont="1" applyBorder="1" applyAlignment="1">
      <alignment horizontal="right"/>
    </xf>
    <xf numFmtId="0" fontId="5" fillId="0" borderId="3" xfId="0" applyFont="1" applyBorder="1" applyAlignment="1">
      <alignment horizontal="left"/>
    </xf>
    <xf numFmtId="0" fontId="0" fillId="0" borderId="3" xfId="0" applyFont="1" applyBorder="1"/>
    <xf numFmtId="3" fontId="0" fillId="0" borderId="3" xfId="0" applyNumberFormat="1" applyFont="1" applyBorder="1"/>
    <xf numFmtId="0" fontId="0" fillId="0" borderId="23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0" fillId="0" borderId="23" xfId="0" applyFont="1" applyBorder="1" applyAlignment="1">
      <alignment horizontal="center" wrapText="1"/>
    </xf>
    <xf numFmtId="2" fontId="0" fillId="0" borderId="23" xfId="0" applyNumberFormat="1" applyFont="1" applyBorder="1" applyAlignment="1">
      <alignment horizontal="right"/>
    </xf>
    <xf numFmtId="0" fontId="0" fillId="0" borderId="23" xfId="0" applyBorder="1" applyAlignment="1">
      <alignment horizontal="left" wrapText="1"/>
    </xf>
    <xf numFmtId="0" fontId="0" fillId="0" borderId="23" xfId="0" applyBorder="1" applyAlignment="1">
      <alignment horizontal="left"/>
    </xf>
    <xf numFmtId="0" fontId="5" fillId="0" borderId="23" xfId="0" applyFont="1" applyBorder="1"/>
    <xf numFmtId="0" fontId="0" fillId="0" borderId="23" xfId="0" applyBorder="1"/>
    <xf numFmtId="2" fontId="0" fillId="0" borderId="23" xfId="0" applyNumberFormat="1" applyFont="1" applyBorder="1"/>
    <xf numFmtId="3" fontId="0" fillId="0" borderId="23" xfId="0" applyNumberFormat="1" applyBorder="1"/>
    <xf numFmtId="0" fontId="0" fillId="0" borderId="2" xfId="0" applyBorder="1" applyAlignment="1">
      <alignment horizontal="left"/>
    </xf>
    <xf numFmtId="0" fontId="5" fillId="0" borderId="23" xfId="0" applyFont="1" applyBorder="1" applyAlignment="1">
      <alignment horizontal="left"/>
    </xf>
    <xf numFmtId="0" fontId="5" fillId="0" borderId="24" xfId="0" applyFont="1" applyBorder="1"/>
    <xf numFmtId="0" fontId="0" fillId="0" borderId="24" xfId="0" applyBorder="1" applyAlignment="1">
      <alignment horizontal="center"/>
    </xf>
    <xf numFmtId="0" fontId="0" fillId="0" borderId="24" xfId="0" applyFont="1" applyBorder="1" applyAlignment="1">
      <alignment horizontal="center"/>
    </xf>
    <xf numFmtId="0" fontId="0" fillId="0" borderId="24" xfId="0" applyBorder="1"/>
    <xf numFmtId="2" fontId="0" fillId="0" borderId="24" xfId="0" applyNumberFormat="1" applyFont="1" applyBorder="1"/>
    <xf numFmtId="3" fontId="0" fillId="0" borderId="24" xfId="0" applyNumberFormat="1" applyBorder="1"/>
    <xf numFmtId="0" fontId="0" fillId="0" borderId="23" xfId="0" applyBorder="1" applyAlignment="1">
      <alignment horizontal="center"/>
    </xf>
    <xf numFmtId="165" fontId="0" fillId="0" borderId="23" xfId="0" applyNumberFormat="1" applyFont="1" applyBorder="1"/>
    <xf numFmtId="3" fontId="0" fillId="0" borderId="15" xfId="0" applyNumberFormat="1" applyFont="1" applyBorder="1"/>
    <xf numFmtId="0" fontId="5" fillId="0" borderId="0" xfId="0" applyFont="1" applyAlignment="1">
      <alignment horizontal="left"/>
    </xf>
    <xf numFmtId="3" fontId="0" fillId="0" borderId="3" xfId="0" applyNumberFormat="1" applyBorder="1"/>
  </cellXfs>
  <cellStyles count="82">
    <cellStyle name="20% - Accent1" xfId="1" builtinId="30" customBuiltin="1"/>
    <cellStyle name="20% - Accent1 2" xfId="2"/>
    <cellStyle name="20% - Accent2" xfId="3" builtinId="34" customBuiltin="1"/>
    <cellStyle name="20% - Accent2 2" xfId="4"/>
    <cellStyle name="20% - Accent3" xfId="5" builtinId="38" customBuiltin="1"/>
    <cellStyle name="20% - Accent3 2" xfId="6"/>
    <cellStyle name="20% - Accent4" xfId="7" builtinId="42" customBuiltin="1"/>
    <cellStyle name="20% - Accent4 2" xfId="8"/>
    <cellStyle name="20% - Accent5" xfId="9" builtinId="46" customBuiltin="1"/>
    <cellStyle name="20% - Accent5 2" xfId="10"/>
    <cellStyle name="20% - Accent6" xfId="11" builtinId="50" customBuiltin="1"/>
    <cellStyle name="20% - Accent6 2" xfId="12"/>
    <cellStyle name="40% - Accent1" xfId="13" builtinId="31" customBuiltin="1"/>
    <cellStyle name="40% - Accent1 2" xfId="14"/>
    <cellStyle name="40% - Accent2" xfId="15" builtinId="35" customBuiltin="1"/>
    <cellStyle name="40% - Accent2 2" xfId="16"/>
    <cellStyle name="40% - Accent3" xfId="17" builtinId="39" customBuiltin="1"/>
    <cellStyle name="40% - Accent3 2" xfId="18"/>
    <cellStyle name="40% - Accent4" xfId="19" builtinId="43" customBuiltin="1"/>
    <cellStyle name="40% - Accent4 2" xfId="20"/>
    <cellStyle name="40% - Accent5" xfId="21" builtinId="47" customBuiltin="1"/>
    <cellStyle name="40% - Accent5 2" xfId="22"/>
    <cellStyle name="40% - Accent6" xfId="23" builtinId="51" customBuiltin="1"/>
    <cellStyle name="40% - Accent6 2" xfId="24"/>
    <cellStyle name="60% - Accent1" xfId="25" builtinId="32" customBuiltin="1"/>
    <cellStyle name="60% - Accent1 2" xfId="26"/>
    <cellStyle name="60% - Accent2" xfId="27" builtinId="36" customBuiltin="1"/>
    <cellStyle name="60% - Accent2 2" xfId="28"/>
    <cellStyle name="60% - Accent3" xfId="29" builtinId="40" customBuiltin="1"/>
    <cellStyle name="60% - Accent3 2" xfId="30"/>
    <cellStyle name="60% - Accent4" xfId="31" builtinId="44" customBuiltin="1"/>
    <cellStyle name="60% - Accent4 2" xfId="32"/>
    <cellStyle name="60% - Accent5" xfId="33" builtinId="48" customBuiltin="1"/>
    <cellStyle name="60% - Accent5 2" xfId="34"/>
    <cellStyle name="60% - Accent6" xfId="35" builtinId="52" customBuiltin="1"/>
    <cellStyle name="60% - Accent6 2" xfId="36"/>
    <cellStyle name="Accent1" xfId="37" builtinId="29" customBuiltin="1"/>
    <cellStyle name="Accent1 2" xfId="38"/>
    <cellStyle name="Accent2" xfId="39" builtinId="33" customBuiltin="1"/>
    <cellStyle name="Accent2 2" xfId="40"/>
    <cellStyle name="Accent3" xfId="41" builtinId="37" customBuiltin="1"/>
    <cellStyle name="Accent3 2" xfId="42"/>
    <cellStyle name="Accent4" xfId="43" builtinId="41" customBuiltin="1"/>
    <cellStyle name="Accent4 2" xfId="44"/>
    <cellStyle name="Accent5" xfId="45" builtinId="45" customBuiltin="1"/>
    <cellStyle name="Accent5 2" xfId="46"/>
    <cellStyle name="Accent6" xfId="47" builtinId="49" customBuiltin="1"/>
    <cellStyle name="Accent6 2" xfId="48"/>
    <cellStyle name="Bad 2" xfId="49"/>
    <cellStyle name="Calculation 2" xfId="50"/>
    <cellStyle name="Check Cell 2" xfId="51"/>
    <cellStyle name="Comma 2" xfId="52"/>
    <cellStyle name="Comma 2 2" xfId="53"/>
    <cellStyle name="Explanatory Text 2" xfId="54"/>
    <cellStyle name="Good 2" xfId="55"/>
    <cellStyle name="Heading" xfId="56"/>
    <cellStyle name="Heading 1 2" xfId="57"/>
    <cellStyle name="Heading 2 2" xfId="58"/>
    <cellStyle name="Heading 3 2" xfId="59"/>
    <cellStyle name="Heading 4 2" xfId="60"/>
    <cellStyle name="Heading1" xfId="61"/>
    <cellStyle name="Input 2" xfId="62"/>
    <cellStyle name="Linked Cell 2" xfId="63"/>
    <cellStyle name="Neutral 2" xfId="64"/>
    <cellStyle name="Normal" xfId="0" builtinId="0"/>
    <cellStyle name="Normal 2" xfId="65"/>
    <cellStyle name="Normal 2 2" xfId="66"/>
    <cellStyle name="Normal 2 3" xfId="67"/>
    <cellStyle name="Normal 2_macheta" xfId="68"/>
    <cellStyle name="Normal 3" xfId="69"/>
    <cellStyle name="Normal 3 2" xfId="70"/>
    <cellStyle name="Normal 3_macheta" xfId="71"/>
    <cellStyle name="Normal 4" xfId="72"/>
    <cellStyle name="Normal 5" xfId="73"/>
    <cellStyle name="Note 2" xfId="74"/>
    <cellStyle name="Output 2" xfId="75"/>
    <cellStyle name="Result" xfId="76"/>
    <cellStyle name="Result2" xfId="77"/>
    <cellStyle name="Title 2" xfId="78"/>
    <cellStyle name="Total" xfId="79" builtinId="25" customBuiltin="1"/>
    <cellStyle name="Total 2" xfId="80"/>
    <cellStyle name="Warning Text 2" xfId="8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1"/>
  <sheetViews>
    <sheetView tabSelected="1" workbookViewId="0">
      <selection activeCell="D25" sqref="D25"/>
    </sheetView>
  </sheetViews>
  <sheetFormatPr defaultRowHeight="12.75"/>
  <cols>
    <col min="1" max="1" width="20.28515625" customWidth="1"/>
    <col min="2" max="2" width="9.140625" style="3"/>
    <col min="3" max="3" width="6.5703125" style="3" customWidth="1"/>
    <col min="4" max="4" width="15.28515625" customWidth="1"/>
    <col min="5" max="5" width="49.85546875" customWidth="1"/>
  </cols>
  <sheetData>
    <row r="1" spans="1:6">
      <c r="A1" s="1" t="s">
        <v>7</v>
      </c>
      <c r="B1" s="10"/>
      <c r="C1" s="10"/>
      <c r="D1" s="1"/>
    </row>
    <row r="3" spans="1:6">
      <c r="A3" s="1" t="s">
        <v>8</v>
      </c>
      <c r="B3" s="10"/>
      <c r="C3" s="10"/>
      <c r="D3" s="1"/>
      <c r="E3" s="1"/>
    </row>
    <row r="4" spans="1:6">
      <c r="A4" s="1" t="s">
        <v>9</v>
      </c>
      <c r="B4" s="10"/>
      <c r="C4" s="10"/>
      <c r="D4" s="1"/>
      <c r="F4" s="2"/>
    </row>
    <row r="5" spans="1:6">
      <c r="A5" s="1"/>
      <c r="B5" s="10"/>
      <c r="C5" s="10"/>
      <c r="D5" s="1"/>
      <c r="F5" s="2"/>
    </row>
    <row r="6" spans="1:6">
      <c r="A6" s="1"/>
      <c r="B6" s="10" t="s">
        <v>92</v>
      </c>
      <c r="C6" s="10"/>
      <c r="D6" s="4"/>
      <c r="E6" s="4"/>
      <c r="F6" s="2"/>
    </row>
    <row r="7" spans="1:6" ht="13.5" thickBot="1">
      <c r="B7" s="10"/>
      <c r="C7" s="10"/>
      <c r="D7" s="1"/>
    </row>
    <row r="8" spans="1:6" s="3" customFormat="1">
      <c r="A8" s="39" t="s">
        <v>4</v>
      </c>
      <c r="B8" s="40" t="s">
        <v>0</v>
      </c>
      <c r="C8" s="40" t="s">
        <v>1</v>
      </c>
      <c r="D8" s="40" t="s">
        <v>2</v>
      </c>
      <c r="E8" s="56" t="s">
        <v>3</v>
      </c>
    </row>
    <row r="9" spans="1:6" s="55" customFormat="1">
      <c r="A9" s="57" t="s">
        <v>62</v>
      </c>
      <c r="B9" s="30"/>
      <c r="C9" s="30"/>
      <c r="D9" s="60">
        <v>1611276</v>
      </c>
      <c r="E9" s="30"/>
    </row>
    <row r="10" spans="1:6">
      <c r="A10" s="58" t="s">
        <v>5</v>
      </c>
      <c r="B10" s="21" t="s">
        <v>94</v>
      </c>
      <c r="C10" s="21">
        <v>12</v>
      </c>
      <c r="D10" s="59">
        <v>325348</v>
      </c>
      <c r="E10" s="22" t="s">
        <v>25</v>
      </c>
    </row>
    <row r="11" spans="1:6" ht="13.5" thickBot="1">
      <c r="A11" s="35" t="s">
        <v>6</v>
      </c>
      <c r="B11" s="8"/>
      <c r="C11" s="8"/>
      <c r="D11" s="12">
        <f>SUM(D9:D10)</f>
        <v>1936624</v>
      </c>
      <c r="E11" s="6"/>
    </row>
    <row r="12" spans="1:6">
      <c r="A12" s="61" t="s">
        <v>63</v>
      </c>
      <c r="B12" s="14"/>
      <c r="C12" s="14"/>
      <c r="D12" s="15">
        <v>49490</v>
      </c>
      <c r="E12" s="13"/>
    </row>
    <row r="13" spans="1:6">
      <c r="A13" s="22" t="s">
        <v>35</v>
      </c>
      <c r="B13" s="21" t="s">
        <v>94</v>
      </c>
      <c r="C13" s="21">
        <v>12</v>
      </c>
      <c r="D13" s="59">
        <v>9855</v>
      </c>
      <c r="E13" s="22" t="s">
        <v>37</v>
      </c>
    </row>
    <row r="14" spans="1:6" ht="13.5" thickBot="1">
      <c r="A14" s="6" t="s">
        <v>36</v>
      </c>
      <c r="B14" s="8"/>
      <c r="C14" s="8"/>
      <c r="D14" s="12">
        <f>SUM(D12:D13)</f>
        <v>59345</v>
      </c>
      <c r="E14" s="6"/>
    </row>
    <row r="15" spans="1:6">
      <c r="A15" s="61" t="s">
        <v>64</v>
      </c>
      <c r="B15" s="14"/>
      <c r="C15" s="14"/>
      <c r="D15" s="15">
        <v>69627</v>
      </c>
      <c r="E15" s="13"/>
    </row>
    <row r="16" spans="1:6">
      <c r="A16" s="22" t="s">
        <v>32</v>
      </c>
      <c r="B16" s="21" t="s">
        <v>94</v>
      </c>
      <c r="C16" s="21">
        <v>12</v>
      </c>
      <c r="D16" s="59">
        <v>22538</v>
      </c>
      <c r="E16" s="22" t="s">
        <v>33</v>
      </c>
    </row>
    <row r="17" spans="1:5" ht="13.5" thickBot="1">
      <c r="A17" s="6" t="s">
        <v>34</v>
      </c>
      <c r="B17" s="8"/>
      <c r="C17" s="8"/>
      <c r="D17" s="12">
        <f>SUM(D15:D16)</f>
        <v>92165</v>
      </c>
      <c r="E17" s="6"/>
    </row>
    <row r="18" spans="1:5">
      <c r="A18" s="61" t="s">
        <v>65</v>
      </c>
      <c r="B18" s="14"/>
      <c r="C18" s="14"/>
      <c r="D18" s="15">
        <v>20866</v>
      </c>
      <c r="E18" s="13"/>
    </row>
    <row r="19" spans="1:5">
      <c r="A19" s="22" t="s">
        <v>38</v>
      </c>
      <c r="B19" s="21" t="s">
        <v>94</v>
      </c>
      <c r="C19" s="21">
        <v>12</v>
      </c>
      <c r="D19" s="59">
        <v>3072</v>
      </c>
      <c r="E19" s="22" t="s">
        <v>39</v>
      </c>
    </row>
    <row r="20" spans="1:5" s="11" customFormat="1" ht="13.5" thickBot="1">
      <c r="A20" s="6" t="s">
        <v>40</v>
      </c>
      <c r="B20" s="8"/>
      <c r="C20" s="8"/>
      <c r="D20" s="12">
        <f>SUM(D18:D19)</f>
        <v>23938</v>
      </c>
      <c r="E20" s="6"/>
    </row>
    <row r="21" spans="1:5" s="11" customFormat="1">
      <c r="A21" s="61" t="s">
        <v>66</v>
      </c>
      <c r="B21" s="14"/>
      <c r="C21" s="14"/>
      <c r="D21" s="15">
        <v>69879</v>
      </c>
      <c r="E21" s="13"/>
    </row>
    <row r="22" spans="1:5" s="11" customFormat="1">
      <c r="A22" s="22" t="s">
        <v>26</v>
      </c>
      <c r="B22" s="21" t="s">
        <v>94</v>
      </c>
      <c r="C22" s="21">
        <v>12</v>
      </c>
      <c r="D22" s="59">
        <v>12800</v>
      </c>
      <c r="E22" s="22" t="s">
        <v>84</v>
      </c>
    </row>
    <row r="23" spans="1:5" s="11" customFormat="1">
      <c r="A23" s="79"/>
      <c r="B23" s="90" t="s">
        <v>94</v>
      </c>
      <c r="C23" s="90">
        <v>23</v>
      </c>
      <c r="D23" s="91">
        <v>4347</v>
      </c>
      <c r="E23" s="79" t="s">
        <v>108</v>
      </c>
    </row>
    <row r="24" spans="1:5" s="11" customFormat="1">
      <c r="A24" s="79"/>
      <c r="B24" s="90" t="s">
        <v>94</v>
      </c>
      <c r="C24" s="90">
        <v>29</v>
      </c>
      <c r="D24" s="91">
        <v>32913</v>
      </c>
      <c r="E24" s="79" t="s">
        <v>108</v>
      </c>
    </row>
    <row r="25" spans="1:5" s="11" customFormat="1" ht="13.5" thickBot="1">
      <c r="A25" s="6" t="s">
        <v>27</v>
      </c>
      <c r="B25" s="8"/>
      <c r="C25" s="8"/>
      <c r="D25" s="12">
        <f>SUM(D21:D24)</f>
        <v>119939</v>
      </c>
      <c r="E25" s="6"/>
    </row>
    <row r="26" spans="1:5" s="11" customFormat="1">
      <c r="A26" s="61" t="s">
        <v>67</v>
      </c>
      <c r="B26" s="14"/>
      <c r="C26" s="14"/>
      <c r="D26" s="15">
        <v>39519</v>
      </c>
      <c r="E26" s="13"/>
    </row>
    <row r="27" spans="1:5">
      <c r="A27" s="20" t="s">
        <v>31</v>
      </c>
      <c r="B27" s="21" t="s">
        <v>94</v>
      </c>
      <c r="C27" s="30">
        <v>12</v>
      </c>
      <c r="D27" s="59">
        <v>8168</v>
      </c>
      <c r="E27" s="22" t="s">
        <v>30</v>
      </c>
    </row>
    <row r="28" spans="1:5">
      <c r="A28" s="20"/>
      <c r="B28" s="21" t="s">
        <v>94</v>
      </c>
      <c r="C28" s="30">
        <v>23</v>
      </c>
      <c r="D28" s="59">
        <v>58</v>
      </c>
      <c r="E28" s="38" t="s">
        <v>109</v>
      </c>
    </row>
    <row r="29" spans="1:5">
      <c r="A29" s="20"/>
      <c r="B29" s="21" t="s">
        <v>94</v>
      </c>
      <c r="C29" s="30">
        <v>29</v>
      </c>
      <c r="D29" s="59">
        <v>452</v>
      </c>
      <c r="E29" s="38" t="s">
        <v>109</v>
      </c>
    </row>
    <row r="30" spans="1:5">
      <c r="A30" s="22" t="s">
        <v>29</v>
      </c>
      <c r="B30" s="30"/>
      <c r="C30" s="30"/>
      <c r="D30" s="59">
        <f>SUM(D26:D29)</f>
        <v>48197</v>
      </c>
      <c r="E30" s="92"/>
    </row>
    <row r="31" spans="1:5" ht="13.5" thickBot="1">
      <c r="A31" s="16" t="s">
        <v>93</v>
      </c>
      <c r="B31" s="17"/>
      <c r="C31" s="17"/>
      <c r="D31" s="18">
        <f>D11+D14+D17+D20+D25+D30</f>
        <v>2280208</v>
      </c>
      <c r="E31" s="19"/>
    </row>
  </sheetData>
  <sheetProtection selectLockedCells="1" selectUnlockedCells="1"/>
  <phoneticPr fontId="0" type="noConversion"/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HT63"/>
  <sheetViews>
    <sheetView workbookViewId="0">
      <selection activeCell="H58" sqref="H58"/>
    </sheetView>
  </sheetViews>
  <sheetFormatPr defaultRowHeight="12.75"/>
  <cols>
    <col min="1" max="1" width="20.7109375" customWidth="1"/>
    <col min="2" max="2" width="12.140625" style="3" customWidth="1"/>
    <col min="3" max="3" width="11.42578125" style="3" customWidth="1"/>
    <col min="4" max="4" width="13.28515625" style="3" customWidth="1"/>
    <col min="5" max="5" width="42.5703125" customWidth="1"/>
    <col min="6" max="6" width="15.5703125" style="3" customWidth="1"/>
    <col min="7" max="7" width="13.42578125" style="5" customWidth="1"/>
    <col min="8" max="8" width="34.28515625" customWidth="1"/>
  </cols>
  <sheetData>
    <row r="1" spans="1:30">
      <c r="A1" s="93" t="s">
        <v>7</v>
      </c>
      <c r="B1" s="93"/>
      <c r="C1" s="93"/>
      <c r="D1" s="93"/>
      <c r="E1" s="93"/>
      <c r="F1" s="93"/>
      <c r="G1" s="93"/>
      <c r="H1" s="1"/>
    </row>
    <row r="3" spans="1:30">
      <c r="A3" s="93" t="s">
        <v>8</v>
      </c>
      <c r="B3" s="93"/>
      <c r="C3" s="93"/>
      <c r="D3" s="93"/>
      <c r="E3" s="93"/>
      <c r="F3" s="93"/>
      <c r="G3" s="93"/>
      <c r="H3" s="1"/>
      <c r="I3" s="1"/>
    </row>
    <row r="4" spans="1:30">
      <c r="A4" s="93" t="s">
        <v>10</v>
      </c>
      <c r="B4" s="93"/>
      <c r="C4" s="93"/>
      <c r="D4" s="93"/>
      <c r="E4" s="93"/>
      <c r="F4" s="93"/>
      <c r="G4" s="93"/>
      <c r="H4" s="1"/>
      <c r="J4" s="2"/>
    </row>
    <row r="5" spans="1:30">
      <c r="A5" s="93" t="s">
        <v>95</v>
      </c>
      <c r="B5" s="93"/>
      <c r="C5" s="93"/>
      <c r="D5" s="93"/>
      <c r="E5" s="93"/>
      <c r="F5" s="93"/>
      <c r="G5" s="93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</row>
    <row r="6" spans="1:30" ht="13.5" thickBot="1"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1:30" s="27" customFormat="1" ht="51.75" thickBot="1">
      <c r="A7" s="39" t="s">
        <v>4</v>
      </c>
      <c r="B7" s="40" t="s">
        <v>0</v>
      </c>
      <c r="C7" s="40" t="s">
        <v>11</v>
      </c>
      <c r="D7" s="41" t="s">
        <v>12</v>
      </c>
      <c r="E7" s="41" t="s">
        <v>13</v>
      </c>
      <c r="F7" s="41" t="s">
        <v>14</v>
      </c>
      <c r="G7" s="42" t="s">
        <v>2</v>
      </c>
      <c r="H7" s="43" t="s">
        <v>3</v>
      </c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</row>
    <row r="8" spans="1:30" s="29" customFormat="1">
      <c r="A8" s="57" t="s">
        <v>68</v>
      </c>
      <c r="B8" s="30"/>
      <c r="C8" s="30"/>
      <c r="D8" s="44"/>
      <c r="E8" s="44"/>
      <c r="F8" s="44"/>
      <c r="G8" s="45">
        <v>6663.16</v>
      </c>
      <c r="H8" s="30"/>
    </row>
    <row r="9" spans="1:30" s="29" customFormat="1">
      <c r="A9" s="83" t="s">
        <v>51</v>
      </c>
      <c r="B9" s="21" t="s">
        <v>94</v>
      </c>
      <c r="C9" s="72">
        <v>5</v>
      </c>
      <c r="D9" s="74">
        <v>768</v>
      </c>
      <c r="E9" s="76" t="s">
        <v>83</v>
      </c>
      <c r="F9" s="74">
        <v>6850</v>
      </c>
      <c r="G9" s="75">
        <v>913.55</v>
      </c>
      <c r="H9" s="77" t="s">
        <v>82</v>
      </c>
    </row>
    <row r="10" spans="1:30" s="28" customFormat="1">
      <c r="A10" s="83"/>
      <c r="B10" s="21" t="s">
        <v>94</v>
      </c>
      <c r="C10" s="72">
        <v>11</v>
      </c>
      <c r="D10" s="74">
        <v>775</v>
      </c>
      <c r="E10" s="53" t="s">
        <v>100</v>
      </c>
      <c r="F10" s="74">
        <v>53239</v>
      </c>
      <c r="G10" s="75">
        <v>90</v>
      </c>
      <c r="H10" s="77" t="s">
        <v>82</v>
      </c>
    </row>
    <row r="11" spans="1:30" s="28" customFormat="1">
      <c r="A11" s="73"/>
      <c r="B11" s="21" t="s">
        <v>94</v>
      </c>
      <c r="C11" s="72">
        <v>26</v>
      </c>
      <c r="D11" s="74">
        <v>916</v>
      </c>
      <c r="E11" s="76" t="s">
        <v>110</v>
      </c>
      <c r="F11" s="74">
        <v>5311893</v>
      </c>
      <c r="G11" s="75">
        <v>317.63</v>
      </c>
      <c r="H11" s="77" t="s">
        <v>82</v>
      </c>
    </row>
    <row r="12" spans="1:30" s="28" customFormat="1">
      <c r="A12" s="73"/>
      <c r="B12" s="21" t="s">
        <v>94</v>
      </c>
      <c r="C12" s="30">
        <v>29</v>
      </c>
      <c r="D12" s="44">
        <v>925</v>
      </c>
      <c r="E12" s="62" t="s">
        <v>53</v>
      </c>
      <c r="F12" s="74">
        <v>1142129</v>
      </c>
      <c r="G12" s="45">
        <v>384.78</v>
      </c>
      <c r="H12" s="54" t="s">
        <v>126</v>
      </c>
    </row>
    <row r="13" spans="1:30" s="28" customFormat="1">
      <c r="A13" s="73"/>
      <c r="B13" s="90" t="s">
        <v>94</v>
      </c>
      <c r="C13" s="72">
        <v>30</v>
      </c>
      <c r="D13" s="74">
        <v>935</v>
      </c>
      <c r="E13" s="76" t="s">
        <v>83</v>
      </c>
      <c r="F13" s="74">
        <v>6913</v>
      </c>
      <c r="G13" s="75">
        <v>913.55</v>
      </c>
      <c r="H13" s="77" t="s">
        <v>82</v>
      </c>
    </row>
    <row r="14" spans="1:30" s="28" customFormat="1" ht="13.5" thickBot="1">
      <c r="A14" s="6" t="s">
        <v>52</v>
      </c>
      <c r="B14" s="46"/>
      <c r="C14" s="46"/>
      <c r="D14" s="47"/>
      <c r="E14" s="48"/>
      <c r="F14" s="48"/>
      <c r="G14" s="49">
        <f>SUM(G8:G13)</f>
        <v>9282.67</v>
      </c>
      <c r="H14" s="50"/>
    </row>
    <row r="15" spans="1:30" s="28" customFormat="1">
      <c r="A15" s="61" t="s">
        <v>69</v>
      </c>
      <c r="B15" s="65"/>
      <c r="C15" s="65"/>
      <c r="D15" s="66"/>
      <c r="E15" s="67"/>
      <c r="F15" s="67"/>
      <c r="G15" s="68">
        <v>1350.65</v>
      </c>
      <c r="H15" s="69"/>
    </row>
    <row r="16" spans="1:30" s="28" customFormat="1">
      <c r="A16" s="20" t="s">
        <v>54</v>
      </c>
      <c r="B16" s="21" t="s">
        <v>94</v>
      </c>
      <c r="C16" s="30">
        <v>29</v>
      </c>
      <c r="D16" s="44">
        <v>926</v>
      </c>
      <c r="E16" s="62" t="s">
        <v>53</v>
      </c>
      <c r="F16" s="74">
        <v>1142129</v>
      </c>
      <c r="G16" s="45">
        <v>342.55</v>
      </c>
      <c r="H16" s="54" t="s">
        <v>56</v>
      </c>
    </row>
    <row r="17" spans="1:8" s="28" customFormat="1" ht="13.5" thickBot="1">
      <c r="A17" s="6" t="s">
        <v>55</v>
      </c>
      <c r="B17" s="46"/>
      <c r="C17" s="46"/>
      <c r="D17" s="47"/>
      <c r="E17" s="48"/>
      <c r="F17" s="48"/>
      <c r="G17" s="49">
        <f>SUM(G15:G16)</f>
        <v>1693.2</v>
      </c>
      <c r="H17" s="46"/>
    </row>
    <row r="18" spans="1:8" s="28" customFormat="1">
      <c r="A18" s="61" t="s">
        <v>70</v>
      </c>
      <c r="B18" s="65"/>
      <c r="C18" s="65"/>
      <c r="D18" s="66"/>
      <c r="E18" s="67"/>
      <c r="F18" s="67"/>
      <c r="G18" s="68">
        <v>47406.58</v>
      </c>
      <c r="H18" s="65"/>
    </row>
    <row r="19" spans="1:8">
      <c r="A19" s="20" t="s">
        <v>15</v>
      </c>
      <c r="B19" s="21" t="s">
        <v>94</v>
      </c>
      <c r="C19" s="30">
        <v>8</v>
      </c>
      <c r="D19" s="30">
        <v>770</v>
      </c>
      <c r="E19" s="22" t="s">
        <v>44</v>
      </c>
      <c r="F19" s="30">
        <v>10422038687</v>
      </c>
      <c r="G19" s="31">
        <v>492.17</v>
      </c>
      <c r="H19" s="37" t="s">
        <v>45</v>
      </c>
    </row>
    <row r="20" spans="1:8">
      <c r="A20" s="78"/>
      <c r="B20" s="21" t="s">
        <v>94</v>
      </c>
      <c r="C20" s="72">
        <v>26</v>
      </c>
      <c r="D20" s="72">
        <v>920</v>
      </c>
      <c r="E20" s="79" t="s">
        <v>111</v>
      </c>
      <c r="F20" s="72">
        <v>26107124983</v>
      </c>
      <c r="G20" s="80">
        <v>2498.94</v>
      </c>
      <c r="H20" s="81" t="s">
        <v>87</v>
      </c>
    </row>
    <row r="21" spans="1:8" ht="13.5" thickBot="1">
      <c r="A21" s="6" t="s">
        <v>16</v>
      </c>
      <c r="B21" s="34"/>
      <c r="C21" s="34"/>
      <c r="D21" s="34"/>
      <c r="E21" s="35"/>
      <c r="F21" s="34"/>
      <c r="G21" s="36">
        <f>SUM(G18:G20)</f>
        <v>50397.69</v>
      </c>
      <c r="H21" s="51"/>
    </row>
    <row r="22" spans="1:8">
      <c r="A22" s="61" t="s">
        <v>71</v>
      </c>
      <c r="B22" s="32"/>
      <c r="C22" s="32"/>
      <c r="D22" s="32"/>
      <c r="E22" s="70"/>
      <c r="F22" s="32"/>
      <c r="G22" s="33">
        <v>4348.76</v>
      </c>
      <c r="H22" s="71"/>
    </row>
    <row r="23" spans="1:8">
      <c r="A23" s="20" t="s">
        <v>17</v>
      </c>
      <c r="B23" s="21" t="s">
        <v>94</v>
      </c>
      <c r="C23" s="30">
        <v>4</v>
      </c>
      <c r="D23" s="30">
        <v>764</v>
      </c>
      <c r="E23" s="22" t="s">
        <v>18</v>
      </c>
      <c r="F23" s="30">
        <v>114307</v>
      </c>
      <c r="G23" s="31">
        <v>376.43</v>
      </c>
      <c r="H23" s="22" t="s">
        <v>19</v>
      </c>
    </row>
    <row r="24" spans="1:8">
      <c r="A24" s="78"/>
      <c r="B24" s="21" t="s">
        <v>94</v>
      </c>
      <c r="C24" s="72">
        <v>30</v>
      </c>
      <c r="D24" s="72">
        <v>937</v>
      </c>
      <c r="E24" s="79" t="s">
        <v>85</v>
      </c>
      <c r="F24" s="90" t="s">
        <v>115</v>
      </c>
      <c r="G24" s="80">
        <v>2808.19</v>
      </c>
      <c r="H24" s="79" t="s">
        <v>86</v>
      </c>
    </row>
    <row r="25" spans="1:8">
      <c r="A25" s="78"/>
      <c r="B25" s="90" t="s">
        <v>94</v>
      </c>
      <c r="C25" s="72">
        <v>30</v>
      </c>
      <c r="D25" s="72">
        <v>938</v>
      </c>
      <c r="E25" s="79" t="s">
        <v>85</v>
      </c>
      <c r="F25" s="90" t="s">
        <v>115</v>
      </c>
      <c r="G25" s="80">
        <v>374.81</v>
      </c>
      <c r="H25" s="79" t="s">
        <v>86</v>
      </c>
    </row>
    <row r="26" spans="1:8" ht="13.5" thickBot="1">
      <c r="A26" s="6" t="s">
        <v>20</v>
      </c>
      <c r="B26" s="34"/>
      <c r="C26" s="34"/>
      <c r="D26" s="34"/>
      <c r="E26" s="35"/>
      <c r="F26" s="34"/>
      <c r="G26" s="36">
        <f>SUM(G22:G25)</f>
        <v>7908.1900000000014</v>
      </c>
      <c r="H26" s="51"/>
    </row>
    <row r="27" spans="1:8">
      <c r="A27" s="61" t="s">
        <v>72</v>
      </c>
      <c r="B27" s="32"/>
      <c r="C27" s="32"/>
      <c r="D27" s="32"/>
      <c r="E27" s="70"/>
      <c r="F27" s="32"/>
      <c r="G27" s="33">
        <v>15000</v>
      </c>
      <c r="H27" s="71"/>
    </row>
    <row r="28" spans="1:8">
      <c r="A28" s="63" t="s">
        <v>46</v>
      </c>
      <c r="B28" s="21" t="s">
        <v>94</v>
      </c>
      <c r="C28" s="30">
        <v>29</v>
      </c>
      <c r="D28" s="30">
        <v>927</v>
      </c>
      <c r="E28" s="22" t="s">
        <v>112</v>
      </c>
      <c r="F28" s="21" t="s">
        <v>113</v>
      </c>
      <c r="G28" s="31">
        <v>5000</v>
      </c>
      <c r="H28" s="37" t="s">
        <v>114</v>
      </c>
    </row>
    <row r="29" spans="1:8" ht="13.5" thickBot="1">
      <c r="A29" s="6" t="s">
        <v>47</v>
      </c>
      <c r="B29" s="34"/>
      <c r="C29" s="34"/>
      <c r="D29" s="34"/>
      <c r="E29" s="35"/>
      <c r="F29" s="34"/>
      <c r="G29" s="36">
        <f>SUM(G27:G28)</f>
        <v>20000</v>
      </c>
      <c r="H29" s="51"/>
    </row>
    <row r="30" spans="1:8">
      <c r="A30" s="61" t="s">
        <v>73</v>
      </c>
      <c r="B30" s="32"/>
      <c r="C30" s="32"/>
      <c r="D30" s="32"/>
      <c r="E30" s="70"/>
      <c r="F30" s="32"/>
      <c r="G30" s="33">
        <v>6795.35</v>
      </c>
      <c r="H30" s="71"/>
    </row>
    <row r="31" spans="1:8">
      <c r="A31" s="20" t="s">
        <v>21</v>
      </c>
      <c r="B31" s="21" t="s">
        <v>94</v>
      </c>
      <c r="C31" s="30">
        <v>4</v>
      </c>
      <c r="D31" s="30">
        <v>766</v>
      </c>
      <c r="E31" s="22" t="s">
        <v>58</v>
      </c>
      <c r="F31" s="64">
        <v>9547</v>
      </c>
      <c r="G31" s="31">
        <v>1258</v>
      </c>
      <c r="H31" s="22" t="s">
        <v>81</v>
      </c>
    </row>
    <row r="32" spans="1:8">
      <c r="A32" s="20"/>
      <c r="B32" s="21" t="s">
        <v>94</v>
      </c>
      <c r="C32" s="30">
        <v>4</v>
      </c>
      <c r="D32" s="30">
        <v>767</v>
      </c>
      <c r="E32" s="22" t="s">
        <v>97</v>
      </c>
      <c r="F32" s="64">
        <v>3457</v>
      </c>
      <c r="G32" s="31">
        <v>19</v>
      </c>
      <c r="H32" s="22" t="s">
        <v>81</v>
      </c>
    </row>
    <row r="33" spans="1:8">
      <c r="A33" s="20"/>
      <c r="B33" s="21" t="s">
        <v>94</v>
      </c>
      <c r="C33" s="30">
        <v>9</v>
      </c>
      <c r="D33" s="30">
        <v>774</v>
      </c>
      <c r="E33" s="22" t="s">
        <v>57</v>
      </c>
      <c r="F33" s="64">
        <v>45801030</v>
      </c>
      <c r="G33" s="31">
        <v>121</v>
      </c>
      <c r="H33" s="22" t="s">
        <v>41</v>
      </c>
    </row>
    <row r="34" spans="1:8">
      <c r="A34" s="20"/>
      <c r="B34" s="21" t="s">
        <v>94</v>
      </c>
      <c r="C34" s="30">
        <v>9</v>
      </c>
      <c r="D34" s="30">
        <v>773</v>
      </c>
      <c r="E34" s="22" t="s">
        <v>57</v>
      </c>
      <c r="F34" s="64">
        <v>45801030</v>
      </c>
      <c r="G34" s="31">
        <v>26.44</v>
      </c>
      <c r="H34" s="22" t="s">
        <v>80</v>
      </c>
    </row>
    <row r="35" spans="1:8">
      <c r="A35" s="20"/>
      <c r="B35" s="21" t="s">
        <v>94</v>
      </c>
      <c r="C35" s="30">
        <v>9</v>
      </c>
      <c r="D35" s="30">
        <v>771</v>
      </c>
      <c r="E35" s="22" t="s">
        <v>57</v>
      </c>
      <c r="F35" s="64">
        <v>45801030</v>
      </c>
      <c r="G35" s="31">
        <v>299.06</v>
      </c>
      <c r="H35" s="22" t="s">
        <v>28</v>
      </c>
    </row>
    <row r="36" spans="1:8" ht="13.5" thickBot="1">
      <c r="A36" s="6" t="s">
        <v>22</v>
      </c>
      <c r="B36" s="34"/>
      <c r="C36" s="34"/>
      <c r="D36" s="34"/>
      <c r="E36" s="35"/>
      <c r="F36" s="34"/>
      <c r="G36" s="36">
        <f>SUM(G30:G35)</f>
        <v>8518.85</v>
      </c>
      <c r="H36" s="51"/>
    </row>
    <row r="37" spans="1:8">
      <c r="A37" s="61" t="s">
        <v>74</v>
      </c>
      <c r="B37" s="32"/>
      <c r="C37" s="32"/>
      <c r="D37" s="32"/>
      <c r="E37" s="70"/>
      <c r="F37" s="32"/>
      <c r="G37" s="33">
        <v>23464.81</v>
      </c>
      <c r="H37" s="71"/>
    </row>
    <row r="38" spans="1:8">
      <c r="A38" s="20" t="s">
        <v>23</v>
      </c>
      <c r="B38" s="21" t="s">
        <v>94</v>
      </c>
      <c r="C38" s="30">
        <v>4</v>
      </c>
      <c r="D38" s="30">
        <v>765</v>
      </c>
      <c r="E38" s="22" t="s">
        <v>48</v>
      </c>
      <c r="F38" s="30">
        <v>22625587</v>
      </c>
      <c r="G38" s="31">
        <v>351.38</v>
      </c>
      <c r="H38" s="22" t="s">
        <v>49</v>
      </c>
    </row>
    <row r="39" spans="1:8">
      <c r="A39" s="20"/>
      <c r="B39" s="21" t="s">
        <v>94</v>
      </c>
      <c r="C39" s="30">
        <v>5</v>
      </c>
      <c r="D39" s="30">
        <v>769</v>
      </c>
      <c r="E39" s="22" t="s">
        <v>98</v>
      </c>
      <c r="F39" s="30">
        <v>552</v>
      </c>
      <c r="G39" s="31">
        <v>500</v>
      </c>
      <c r="H39" s="22" t="s">
        <v>99</v>
      </c>
    </row>
    <row r="40" spans="1:8">
      <c r="A40" s="20"/>
      <c r="B40" s="21" t="s">
        <v>94</v>
      </c>
      <c r="C40" s="30">
        <v>11</v>
      </c>
      <c r="D40" s="30">
        <v>776</v>
      </c>
      <c r="E40" s="53" t="s">
        <v>100</v>
      </c>
      <c r="F40" s="30">
        <v>53239</v>
      </c>
      <c r="G40" s="31">
        <v>60.5</v>
      </c>
      <c r="H40" s="22" t="s">
        <v>101</v>
      </c>
    </row>
    <row r="41" spans="1:8">
      <c r="A41" s="20"/>
      <c r="B41" s="21" t="s">
        <v>94</v>
      </c>
      <c r="C41" s="30">
        <v>16</v>
      </c>
      <c r="D41" s="30">
        <v>902</v>
      </c>
      <c r="E41" s="38" t="s">
        <v>50</v>
      </c>
      <c r="F41" s="21">
        <v>6060022613</v>
      </c>
      <c r="G41" s="52">
        <v>31</v>
      </c>
      <c r="H41" s="22" t="s">
        <v>79</v>
      </c>
    </row>
    <row r="42" spans="1:8">
      <c r="A42" s="20"/>
      <c r="B42" s="21" t="s">
        <v>94</v>
      </c>
      <c r="C42" s="30">
        <v>16</v>
      </c>
      <c r="D42" s="30">
        <v>903</v>
      </c>
      <c r="E42" s="38" t="s">
        <v>76</v>
      </c>
      <c r="F42" s="21">
        <v>439</v>
      </c>
      <c r="G42" s="52">
        <v>176.23</v>
      </c>
      <c r="H42" s="22" t="s">
        <v>78</v>
      </c>
    </row>
    <row r="43" spans="1:8">
      <c r="A43" s="20"/>
      <c r="B43" s="21" t="s">
        <v>94</v>
      </c>
      <c r="C43" s="30">
        <v>16</v>
      </c>
      <c r="D43" s="30">
        <v>904</v>
      </c>
      <c r="E43" s="22" t="s">
        <v>48</v>
      </c>
      <c r="F43" s="21">
        <v>22625588</v>
      </c>
      <c r="G43" s="52">
        <v>6.84</v>
      </c>
      <c r="H43" s="22" t="s">
        <v>77</v>
      </c>
    </row>
    <row r="44" spans="1:8">
      <c r="A44" s="20"/>
      <c r="B44" s="21" t="s">
        <v>94</v>
      </c>
      <c r="C44" s="30">
        <v>22</v>
      </c>
      <c r="D44" s="30">
        <v>907</v>
      </c>
      <c r="E44" s="22" t="s">
        <v>103</v>
      </c>
      <c r="F44" s="21" t="s">
        <v>106</v>
      </c>
      <c r="G44" s="52">
        <v>-484</v>
      </c>
      <c r="H44" s="22" t="s">
        <v>102</v>
      </c>
    </row>
    <row r="45" spans="1:8">
      <c r="A45" s="20"/>
      <c r="B45" s="21" t="s">
        <v>94</v>
      </c>
      <c r="C45" s="30">
        <v>26</v>
      </c>
      <c r="D45" s="30">
        <v>919</v>
      </c>
      <c r="E45" s="22" t="s">
        <v>48</v>
      </c>
      <c r="F45" s="30">
        <v>22625593</v>
      </c>
      <c r="G45" s="31">
        <v>204.97</v>
      </c>
      <c r="H45" s="22" t="s">
        <v>61</v>
      </c>
    </row>
    <row r="46" spans="1:8">
      <c r="A46" s="20"/>
      <c r="B46" s="21" t="s">
        <v>94</v>
      </c>
      <c r="C46" s="30">
        <v>26</v>
      </c>
      <c r="D46" s="30">
        <v>917</v>
      </c>
      <c r="E46" s="38" t="s">
        <v>117</v>
      </c>
      <c r="F46" s="21">
        <v>5001</v>
      </c>
      <c r="G46" s="52">
        <v>200</v>
      </c>
      <c r="H46" s="22" t="s">
        <v>118</v>
      </c>
    </row>
    <row r="47" spans="1:8">
      <c r="A47" s="20"/>
      <c r="B47" s="21" t="s">
        <v>94</v>
      </c>
      <c r="C47" s="30">
        <v>26</v>
      </c>
      <c r="D47" s="30">
        <v>924</v>
      </c>
      <c r="E47" s="22" t="s">
        <v>48</v>
      </c>
      <c r="F47" s="21">
        <v>22627771</v>
      </c>
      <c r="G47" s="52">
        <v>2594.2399999999998</v>
      </c>
      <c r="H47" s="22" t="s">
        <v>119</v>
      </c>
    </row>
    <row r="48" spans="1:8">
      <c r="A48" s="20"/>
      <c r="B48" s="21" t="s">
        <v>94</v>
      </c>
      <c r="C48" s="30">
        <v>26</v>
      </c>
      <c r="D48" s="30">
        <v>918</v>
      </c>
      <c r="E48" s="22" t="s">
        <v>42</v>
      </c>
      <c r="F48" s="30">
        <v>15291</v>
      </c>
      <c r="G48" s="31">
        <v>1452</v>
      </c>
      <c r="H48" s="22" t="s">
        <v>43</v>
      </c>
    </row>
    <row r="49" spans="1:228">
      <c r="A49" s="78"/>
      <c r="B49" s="90" t="s">
        <v>94</v>
      </c>
      <c r="C49" s="72">
        <v>26</v>
      </c>
      <c r="D49" s="72">
        <v>923</v>
      </c>
      <c r="E49" s="79" t="s">
        <v>120</v>
      </c>
      <c r="F49" s="72">
        <v>454</v>
      </c>
      <c r="G49" s="80">
        <v>1080</v>
      </c>
      <c r="H49" s="79" t="s">
        <v>121</v>
      </c>
    </row>
    <row r="50" spans="1:228">
      <c r="A50" s="78"/>
      <c r="B50" s="90" t="s">
        <v>94</v>
      </c>
      <c r="C50" s="72">
        <v>26</v>
      </c>
      <c r="D50" s="72">
        <v>915</v>
      </c>
      <c r="E50" s="79" t="s">
        <v>122</v>
      </c>
      <c r="F50" s="72">
        <v>86628</v>
      </c>
      <c r="G50" s="80">
        <v>170</v>
      </c>
      <c r="H50" s="79" t="s">
        <v>123</v>
      </c>
    </row>
    <row r="51" spans="1:228" s="9" customFormat="1" ht="13.5" thickBot="1">
      <c r="A51" s="6" t="s">
        <v>24</v>
      </c>
      <c r="B51" s="34"/>
      <c r="C51" s="34"/>
      <c r="D51" s="34"/>
      <c r="E51" s="35"/>
      <c r="F51" s="34"/>
      <c r="G51" s="36">
        <f>SUM(G37:G50)</f>
        <v>29807.97</v>
      </c>
      <c r="H51" s="51"/>
      <c r="I51" s="11"/>
      <c r="J51" s="1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</row>
    <row r="52" spans="1:228" s="11" customFormat="1">
      <c r="A52" s="84" t="s">
        <v>104</v>
      </c>
      <c r="B52" s="85" t="s">
        <v>94</v>
      </c>
      <c r="C52" s="86">
        <v>22</v>
      </c>
      <c r="D52" s="86">
        <v>907</v>
      </c>
      <c r="E52" s="87" t="s">
        <v>103</v>
      </c>
      <c r="F52" s="85" t="s">
        <v>106</v>
      </c>
      <c r="G52" s="88">
        <v>484</v>
      </c>
      <c r="H52" s="89" t="s">
        <v>107</v>
      </c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</row>
    <row r="53" spans="1:228" s="11" customFormat="1" ht="13.5" thickBot="1">
      <c r="A53" s="6" t="s">
        <v>105</v>
      </c>
      <c r="B53" s="34"/>
      <c r="C53" s="34"/>
      <c r="D53" s="34"/>
      <c r="E53" s="35"/>
      <c r="F53" s="34"/>
      <c r="G53" s="36">
        <f>SUM(G52)</f>
        <v>484</v>
      </c>
      <c r="H53" s="51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</row>
    <row r="54" spans="1:228" s="11" customFormat="1">
      <c r="A54" s="61" t="s">
        <v>96</v>
      </c>
      <c r="B54" s="32"/>
      <c r="C54" s="32"/>
      <c r="D54" s="32"/>
      <c r="E54" s="70"/>
      <c r="F54" s="32"/>
      <c r="G54" s="33">
        <v>898.57</v>
      </c>
      <c r="H54" s="71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</row>
    <row r="55" spans="1:228" s="11" customFormat="1">
      <c r="A55" s="20" t="s">
        <v>88</v>
      </c>
      <c r="B55" s="21" t="s">
        <v>94</v>
      </c>
      <c r="C55" s="30">
        <v>30</v>
      </c>
      <c r="D55" s="30">
        <v>936</v>
      </c>
      <c r="E55" s="22" t="s">
        <v>89</v>
      </c>
      <c r="F55" s="21" t="s">
        <v>116</v>
      </c>
      <c r="G55" s="31">
        <v>925.05</v>
      </c>
      <c r="H55" s="37" t="s">
        <v>90</v>
      </c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</row>
    <row r="56" spans="1:228" s="11" customFormat="1" ht="13.5" thickBot="1">
      <c r="A56" s="82" t="s">
        <v>91</v>
      </c>
      <c r="B56" s="34"/>
      <c r="C56" s="34"/>
      <c r="D56" s="34"/>
      <c r="E56" s="35"/>
      <c r="F56" s="34"/>
      <c r="G56" s="36">
        <f>SUM(G54:G55)</f>
        <v>1823.62</v>
      </c>
      <c r="H56" s="51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</row>
    <row r="57" spans="1:228" s="11" customFormat="1">
      <c r="A57" s="69">
        <v>20.11</v>
      </c>
      <c r="B57" s="14" t="s">
        <v>94</v>
      </c>
      <c r="C57" s="32">
        <v>26</v>
      </c>
      <c r="D57" s="32">
        <v>922</v>
      </c>
      <c r="E57" s="13" t="s">
        <v>124</v>
      </c>
      <c r="F57" s="32">
        <v>15013</v>
      </c>
      <c r="G57" s="33">
        <v>472</v>
      </c>
      <c r="H57" s="94" t="s">
        <v>127</v>
      </c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</row>
    <row r="58" spans="1:228" s="11" customFormat="1" ht="13.5" thickBot="1">
      <c r="A58" s="82" t="s">
        <v>125</v>
      </c>
      <c r="B58" s="34"/>
      <c r="C58" s="34"/>
      <c r="D58" s="34"/>
      <c r="E58" s="35"/>
      <c r="F58" s="34"/>
      <c r="G58" s="36">
        <v>472</v>
      </c>
      <c r="H58" s="51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</row>
    <row r="59" spans="1:228" s="11" customFormat="1">
      <c r="A59" s="61" t="s">
        <v>75</v>
      </c>
      <c r="B59" s="32"/>
      <c r="C59" s="32"/>
      <c r="D59" s="32"/>
      <c r="E59" s="70"/>
      <c r="F59" s="32"/>
      <c r="G59" s="33">
        <v>4803</v>
      </c>
      <c r="H59" s="71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</row>
    <row r="60" spans="1:228" s="11" customFormat="1">
      <c r="A60" s="20" t="s">
        <v>59</v>
      </c>
      <c r="B60" s="21"/>
      <c r="C60" s="30"/>
      <c r="D60" s="30"/>
      <c r="E60" s="22"/>
      <c r="F60" s="30"/>
      <c r="G60" s="31"/>
      <c r="H60" s="37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</row>
    <row r="61" spans="1:228" s="11" customFormat="1" ht="13.5" thickBot="1">
      <c r="A61" s="6" t="s">
        <v>60</v>
      </c>
      <c r="B61" s="34"/>
      <c r="C61" s="34"/>
      <c r="D61" s="34"/>
      <c r="E61" s="35"/>
      <c r="F61" s="34"/>
      <c r="G61" s="36">
        <f>SUM(G59:G60)</f>
        <v>4803</v>
      </c>
      <c r="H61" s="5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</row>
    <row r="62" spans="1:228" s="7" customFormat="1" ht="13.5" thickBot="1">
      <c r="A62" s="24" t="s">
        <v>93</v>
      </c>
      <c r="B62" s="25"/>
      <c r="C62" s="25"/>
      <c r="D62" s="25"/>
      <c r="E62" s="26"/>
      <c r="F62" s="25"/>
      <c r="G62" s="18">
        <f>G14+G17+G21+G26+G29+G36+G51+G53+G56+G58+G61</f>
        <v>135191.19</v>
      </c>
      <c r="H62" s="26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3"/>
      <c r="AS62" s="23"/>
      <c r="AT62" s="23"/>
      <c r="AU62" s="23"/>
      <c r="AV62" s="23"/>
      <c r="AW62" s="23"/>
      <c r="AX62" s="23"/>
      <c r="AY62" s="23"/>
      <c r="AZ62" s="23"/>
      <c r="BA62" s="23"/>
      <c r="BB62" s="23"/>
      <c r="BC62" s="23"/>
      <c r="BD62" s="23"/>
      <c r="BE62" s="23"/>
      <c r="BF62" s="23"/>
      <c r="BG62" s="23"/>
      <c r="BH62" s="23"/>
      <c r="BI62" s="23"/>
      <c r="BJ62" s="23"/>
      <c r="BK62" s="23"/>
      <c r="BL62" s="23"/>
      <c r="BM62" s="23"/>
      <c r="BN62" s="23"/>
      <c r="BO62" s="23"/>
      <c r="BP62" s="23"/>
      <c r="BQ62" s="23"/>
      <c r="BR62" s="23"/>
      <c r="BS62" s="23"/>
      <c r="BT62" s="23"/>
      <c r="BU62" s="23"/>
      <c r="BV62" s="23"/>
      <c r="BW62" s="23"/>
      <c r="BX62" s="23"/>
      <c r="BY62" s="23"/>
      <c r="BZ62" s="23"/>
      <c r="CA62" s="23"/>
      <c r="CB62" s="23"/>
      <c r="CC62" s="23"/>
      <c r="CD62" s="23"/>
      <c r="CE62" s="23"/>
      <c r="CF62" s="23"/>
      <c r="CG62" s="23"/>
      <c r="CH62" s="23"/>
      <c r="CI62" s="23"/>
      <c r="CJ62" s="23"/>
      <c r="CK62" s="23"/>
      <c r="CL62" s="23"/>
      <c r="CM62" s="23"/>
      <c r="CN62" s="23"/>
      <c r="CO62" s="23"/>
      <c r="CP62" s="23"/>
      <c r="CQ62" s="23"/>
      <c r="CR62" s="23"/>
      <c r="CS62" s="23"/>
      <c r="CT62" s="23"/>
      <c r="CU62" s="23"/>
      <c r="CV62" s="23"/>
      <c r="CW62" s="23"/>
      <c r="CX62" s="23"/>
      <c r="CY62" s="23"/>
      <c r="CZ62" s="23"/>
      <c r="DA62" s="23"/>
      <c r="DB62" s="23"/>
      <c r="DC62" s="23"/>
      <c r="DD62" s="23"/>
      <c r="DE62" s="23"/>
      <c r="DF62" s="23"/>
      <c r="DG62" s="23"/>
      <c r="DH62" s="23"/>
      <c r="DI62" s="23"/>
      <c r="DJ62" s="23"/>
      <c r="DK62" s="23"/>
      <c r="DL62" s="23"/>
      <c r="DM62" s="23"/>
      <c r="DN62" s="23"/>
      <c r="DO62" s="23"/>
      <c r="DP62" s="23"/>
      <c r="DQ62" s="23"/>
      <c r="DR62" s="23"/>
      <c r="DS62" s="23"/>
      <c r="DT62" s="23"/>
      <c r="DU62" s="23"/>
      <c r="DV62" s="23"/>
      <c r="DW62" s="23"/>
      <c r="DX62" s="23"/>
      <c r="DY62" s="23"/>
      <c r="DZ62" s="23"/>
      <c r="EA62" s="23"/>
      <c r="EB62" s="23"/>
      <c r="EC62" s="23"/>
      <c r="ED62" s="23"/>
      <c r="EE62" s="23"/>
      <c r="EF62" s="23"/>
      <c r="EG62" s="23"/>
      <c r="EH62" s="23"/>
      <c r="EI62" s="23"/>
      <c r="EJ62" s="23"/>
      <c r="EK62" s="23"/>
      <c r="EL62" s="23"/>
      <c r="EM62" s="23"/>
      <c r="EN62" s="23"/>
      <c r="EO62" s="23"/>
      <c r="EP62" s="23"/>
      <c r="EQ62" s="23"/>
      <c r="ER62" s="23"/>
      <c r="ES62" s="23"/>
      <c r="ET62" s="23"/>
      <c r="EU62" s="23"/>
      <c r="EV62" s="23"/>
      <c r="EW62" s="23"/>
      <c r="EX62" s="23"/>
      <c r="EY62" s="23"/>
      <c r="EZ62" s="23"/>
      <c r="FA62" s="23"/>
      <c r="FB62" s="23"/>
      <c r="FC62" s="23"/>
      <c r="FD62" s="23"/>
      <c r="FE62" s="23"/>
      <c r="FF62" s="23"/>
      <c r="FG62" s="23"/>
      <c r="FH62" s="23"/>
      <c r="FI62" s="23"/>
      <c r="FJ62" s="23"/>
      <c r="FK62" s="23"/>
      <c r="FL62" s="23"/>
      <c r="FM62" s="23"/>
      <c r="FN62" s="23"/>
      <c r="FO62" s="23"/>
      <c r="FP62" s="23"/>
      <c r="FQ62" s="23"/>
      <c r="FR62" s="23"/>
      <c r="FS62" s="23"/>
      <c r="FT62" s="23"/>
      <c r="FU62" s="23"/>
      <c r="FV62" s="23"/>
      <c r="FW62" s="23"/>
      <c r="FX62" s="23"/>
      <c r="FY62" s="23"/>
      <c r="FZ62" s="23"/>
      <c r="GA62" s="23"/>
      <c r="GB62" s="23"/>
      <c r="GC62" s="23"/>
      <c r="GD62" s="23"/>
      <c r="GE62" s="23"/>
      <c r="GF62" s="23"/>
      <c r="GG62" s="23"/>
      <c r="GH62" s="23"/>
      <c r="GI62" s="23"/>
      <c r="GJ62" s="23"/>
      <c r="GK62" s="23"/>
      <c r="GL62" s="23"/>
      <c r="GM62" s="23"/>
      <c r="GN62" s="23"/>
      <c r="GO62" s="23"/>
      <c r="GP62" s="23"/>
      <c r="GQ62" s="23"/>
      <c r="GR62" s="23"/>
      <c r="GS62" s="23"/>
      <c r="GT62" s="23"/>
      <c r="GU62" s="23"/>
      <c r="GV62" s="23"/>
      <c r="GW62" s="23"/>
      <c r="GX62" s="23"/>
      <c r="GY62" s="23"/>
      <c r="GZ62" s="23"/>
      <c r="HA62" s="23"/>
      <c r="HB62" s="23"/>
      <c r="HC62" s="23"/>
      <c r="HD62" s="23"/>
      <c r="HE62" s="23"/>
      <c r="HF62" s="23"/>
      <c r="HG62" s="23"/>
      <c r="HH62" s="23"/>
      <c r="HI62" s="23"/>
      <c r="HJ62" s="23"/>
      <c r="HK62" s="23"/>
      <c r="HL62" s="23"/>
      <c r="HM62" s="23"/>
      <c r="HN62" s="23"/>
      <c r="HO62" s="23"/>
      <c r="HP62" s="23"/>
      <c r="HQ62" s="23"/>
      <c r="HR62" s="23"/>
      <c r="HS62" s="23"/>
      <c r="HT62" s="23"/>
    </row>
    <row r="63" spans="1:228"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  <c r="DZ63" s="7"/>
      <c r="EA63" s="7"/>
      <c r="EB63" s="7"/>
      <c r="EC63" s="7"/>
      <c r="ED63" s="7"/>
      <c r="EE63" s="7"/>
      <c r="EF63" s="7"/>
      <c r="EG63" s="7"/>
      <c r="EH63" s="7"/>
      <c r="EI63" s="7"/>
      <c r="EJ63" s="7"/>
      <c r="EK63" s="7"/>
      <c r="EL63" s="7"/>
      <c r="EM63" s="7"/>
      <c r="EN63" s="7"/>
      <c r="EO63" s="7"/>
      <c r="EP63" s="7"/>
      <c r="EQ63" s="7"/>
      <c r="ER63" s="7"/>
      <c r="ES63" s="7"/>
      <c r="ET63" s="7"/>
      <c r="EU63" s="7"/>
      <c r="EV63" s="7"/>
      <c r="EW63" s="7"/>
      <c r="EX63" s="7"/>
      <c r="EY63" s="7"/>
      <c r="EZ63" s="7"/>
      <c r="FA63" s="7"/>
      <c r="FB63" s="7"/>
      <c r="FC63" s="7"/>
      <c r="FD63" s="7"/>
      <c r="FE63" s="7"/>
      <c r="FF63" s="7"/>
      <c r="FG63" s="7"/>
      <c r="FH63" s="7"/>
      <c r="FI63" s="7"/>
      <c r="FJ63" s="7"/>
      <c r="FK63" s="7"/>
      <c r="FL63" s="7"/>
      <c r="FM63" s="7"/>
      <c r="FN63" s="7"/>
      <c r="FO63" s="7"/>
      <c r="FP63" s="7"/>
      <c r="FQ63" s="7"/>
      <c r="FR63" s="7"/>
      <c r="FS63" s="7"/>
      <c r="FT63" s="7"/>
      <c r="FU63" s="7"/>
      <c r="FV63" s="7"/>
      <c r="FW63" s="7"/>
      <c r="FX63" s="7"/>
      <c r="FY63" s="7"/>
      <c r="FZ63" s="7"/>
      <c r="GA63" s="7"/>
      <c r="GB63" s="7"/>
      <c r="GC63" s="7"/>
      <c r="GD63" s="7"/>
      <c r="GE63" s="7"/>
      <c r="GF63" s="7"/>
      <c r="GG63" s="7"/>
      <c r="GH63" s="7"/>
      <c r="GI63" s="7"/>
      <c r="GJ63" s="7"/>
      <c r="GK63" s="7"/>
      <c r="GL63" s="7"/>
      <c r="GM63" s="7"/>
      <c r="GN63" s="7"/>
      <c r="GO63" s="7"/>
      <c r="GP63" s="7"/>
      <c r="GQ63" s="7"/>
      <c r="GR63" s="7"/>
      <c r="GS63" s="7"/>
      <c r="GT63" s="7"/>
      <c r="GU63" s="7"/>
      <c r="GV63" s="7"/>
      <c r="GW63" s="7"/>
      <c r="GX63" s="7"/>
      <c r="GY63" s="7"/>
      <c r="GZ63" s="7"/>
      <c r="HA63" s="7"/>
      <c r="HB63" s="7"/>
      <c r="HC63" s="7"/>
      <c r="HD63" s="7"/>
      <c r="HE63" s="7"/>
      <c r="HF63" s="7"/>
      <c r="HG63" s="7"/>
      <c r="HH63" s="7"/>
      <c r="HI63" s="7"/>
      <c r="HJ63" s="7"/>
      <c r="HK63" s="7"/>
      <c r="HL63" s="7"/>
      <c r="HM63" s="7"/>
      <c r="HN63" s="7"/>
      <c r="HO63" s="7"/>
      <c r="HP63" s="7"/>
      <c r="HQ63" s="7"/>
      <c r="HR63" s="7"/>
      <c r="HS63" s="7"/>
      <c r="HT63" s="7"/>
    </row>
  </sheetData>
  <sheetProtection selectLockedCells="1" selectUnlockedCells="1"/>
  <mergeCells count="4">
    <mergeCell ref="A5:G5"/>
    <mergeCell ref="A1:G1"/>
    <mergeCell ref="A3:G3"/>
    <mergeCell ref="A4:G4"/>
  </mergeCells>
  <phoneticPr fontId="0" type="noConversion"/>
  <printOptions horizontalCentered="1"/>
  <pageMargins left="0.35416666666666669" right="0.35416666666666669" top="0.39374999999999999" bottom="0.39374999999999999" header="0.51180555555555551" footer="0.51180555555555551"/>
  <pageSetup paperSize="9" scale="80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Foi de lucru</vt:lpstr>
      </vt:variant>
      <vt:variant>
        <vt:i4>2</vt:i4>
      </vt:variant>
      <vt:variant>
        <vt:lpstr>Zone denumite</vt:lpstr>
      </vt:variant>
      <vt:variant>
        <vt:i4>1</vt:i4>
      </vt:variant>
    </vt:vector>
  </HeadingPairs>
  <TitlesOfParts>
    <vt:vector size="3" baseType="lpstr">
      <vt:lpstr>personal</vt:lpstr>
      <vt:lpstr>materiale</vt:lpstr>
      <vt:lpstr>personal!Zona_de_imprimat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PETRUTA PREDEL</dc:creator>
  <cp:lastModifiedBy>olimpia.moinescu</cp:lastModifiedBy>
  <cp:lastPrinted>2021-03-02T10:11:18Z</cp:lastPrinted>
  <dcterms:created xsi:type="dcterms:W3CDTF">2016-01-19T13:06:09Z</dcterms:created>
  <dcterms:modified xsi:type="dcterms:W3CDTF">2026-07-21T08:49:03Z</dcterms:modified>
</cp:coreProperties>
</file>