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0" windowWidth="27960" windowHeight="11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85" i="1"/>
  <c r="D85"/>
  <c r="E76"/>
  <c r="D76"/>
  <c r="E57"/>
  <c r="E77" s="1"/>
  <c r="D57"/>
  <c r="D77" s="1"/>
  <c r="E45"/>
  <c r="D45"/>
  <c r="E36"/>
  <c r="E49" s="1"/>
  <c r="D36"/>
  <c r="D49" s="1"/>
  <c r="E23"/>
  <c r="E50" s="1"/>
  <c r="E78" s="1"/>
  <c r="D23"/>
  <c r="D50" l="1"/>
  <c r="D78" s="1"/>
</calcChain>
</file>

<file path=xl/comments1.xml><?xml version="1.0" encoding="utf-8"?>
<comments xmlns="http://schemas.openxmlformats.org/spreadsheetml/2006/main">
  <authors>
    <author/>
  </authors>
  <commentList>
    <comment ref="A15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  <comment ref="C15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<sst xmlns="http://schemas.openxmlformats.org/spreadsheetml/2006/main" count="190" uniqueCount="140">
  <si>
    <t xml:space="preserve">                INSPECŢIA MUNCII</t>
  </si>
  <si>
    <t xml:space="preserve">                INSPECTORATUL TERITORIAL DE MUNCĂ GALAŢI</t>
  </si>
  <si>
    <t>Buget de Stat</t>
  </si>
  <si>
    <t>Anexa 1</t>
  </si>
  <si>
    <t xml:space="preserve"> BILANŢ  </t>
  </si>
  <si>
    <t xml:space="preserve"> la data de 31 DECEMBRIE   2015</t>
  </si>
  <si>
    <t>cod 01</t>
  </si>
  <si>
    <t>lei</t>
  </si>
  <si>
    <t>Nr. crt.</t>
  </si>
  <si>
    <t xml:space="preserve">                             DENUMIREA INDICATORILOR                                                                          </t>
  </si>
  <si>
    <t>Cod rând</t>
  </si>
  <si>
    <t>Sold la începutul anului</t>
  </si>
  <si>
    <t>Sold la sfârşitul perioadei</t>
  </si>
  <si>
    <t>A</t>
  </si>
  <si>
    <t>B</t>
  </si>
  <si>
    <t>C</t>
  </si>
  <si>
    <t>ACTIVE</t>
  </si>
  <si>
    <t>01</t>
  </si>
  <si>
    <t>X</t>
  </si>
  <si>
    <t>ACTIVE NECURENTE</t>
  </si>
  <si>
    <t>02</t>
  </si>
  <si>
    <t>1.</t>
  </si>
  <si>
    <r>
      <t xml:space="preserve">Active fixe necorporale  </t>
    </r>
    <r>
      <rPr>
        <sz val="11"/>
        <color indexed="8"/>
        <rFont val="Arial"/>
        <family val="2"/>
        <charset val="238"/>
      </rPr>
      <t>(ct.2030000+2050000+2060000+</t>
    </r>
    <r>
      <rPr>
        <b/>
        <sz val="11"/>
        <color indexed="10"/>
        <rFont val="Arial"/>
        <family val="2"/>
      </rPr>
      <t>2080100</t>
    </r>
    <r>
      <rPr>
        <sz val="11"/>
        <color indexed="8"/>
        <rFont val="Arial"/>
        <family val="2"/>
        <charset val="238"/>
      </rPr>
      <t>+</t>
    </r>
    <r>
      <rPr>
        <sz val="11"/>
        <color indexed="10"/>
        <rFont val="Arial"/>
        <family val="2"/>
        <charset val="238"/>
      </rPr>
      <t>2080200</t>
    </r>
    <r>
      <rPr>
        <sz val="11"/>
        <color indexed="8"/>
        <rFont val="Arial"/>
        <family val="2"/>
        <charset val="238"/>
      </rPr>
      <t>+ 2330000-2800300-2800500-</t>
    </r>
    <r>
      <rPr>
        <sz val="11"/>
        <color indexed="10"/>
        <rFont val="Arial"/>
        <family val="2"/>
        <charset val="238"/>
      </rPr>
      <t>2800800</t>
    </r>
    <r>
      <rPr>
        <sz val="11"/>
        <color indexed="8"/>
        <rFont val="Arial"/>
        <family val="2"/>
        <charset val="238"/>
      </rPr>
      <t>-2900400-2900500-2900800-2930100*)</t>
    </r>
  </si>
  <si>
    <t>03</t>
  </si>
  <si>
    <t>2.</t>
  </si>
  <si>
    <r>
      <t>Instalaţii tehnice, mijloace de transport, animale, plantaţii, mobilier, aparatură birotică şi alte active corporale</t>
    </r>
    <r>
      <rPr>
        <sz val="11"/>
        <color indexed="8"/>
        <rFont val="Arial"/>
        <family val="2"/>
        <charset val="238"/>
      </rPr>
      <t>(ct 2130100+</t>
    </r>
    <r>
      <rPr>
        <b/>
        <sz val="11"/>
        <color indexed="10"/>
        <rFont val="Arial"/>
        <family val="2"/>
      </rPr>
      <t>2130200</t>
    </r>
    <r>
      <rPr>
        <sz val="11"/>
        <color indexed="8"/>
        <rFont val="Arial"/>
        <family val="2"/>
        <charset val="238"/>
      </rPr>
      <t>+2130300+2130400+</t>
    </r>
    <r>
      <rPr>
        <b/>
        <sz val="11"/>
        <color indexed="10"/>
        <rFont val="Arial"/>
        <family val="2"/>
      </rPr>
      <t>2140000</t>
    </r>
    <r>
      <rPr>
        <sz val="11"/>
        <color indexed="8"/>
        <rFont val="Arial"/>
        <family val="2"/>
        <charset val="238"/>
      </rPr>
      <t>+2310000 -</t>
    </r>
    <r>
      <rPr>
        <sz val="11"/>
        <color indexed="10"/>
        <rFont val="Arial"/>
        <family val="2"/>
        <charset val="238"/>
      </rPr>
      <t>2810300</t>
    </r>
    <r>
      <rPr>
        <sz val="11"/>
        <color indexed="8"/>
        <rFont val="Arial"/>
        <family val="2"/>
        <charset val="238"/>
      </rPr>
      <t>-</t>
    </r>
    <r>
      <rPr>
        <sz val="11"/>
        <color indexed="10"/>
        <rFont val="Arial"/>
        <family val="2"/>
        <charset val="238"/>
      </rPr>
      <t>2810400</t>
    </r>
    <r>
      <rPr>
        <sz val="11"/>
        <color indexed="8"/>
        <rFont val="Arial"/>
        <family val="2"/>
        <charset val="238"/>
      </rPr>
      <t>-2910300-2910400-2930200*)</t>
    </r>
  </si>
  <si>
    <t>04</t>
  </si>
  <si>
    <t>3.</t>
  </si>
  <si>
    <r>
      <t>Terenuri şi clădiri</t>
    </r>
    <r>
      <rPr>
        <sz val="11"/>
        <color indexed="8"/>
        <rFont val="Arial"/>
        <family val="2"/>
        <charset val="238"/>
      </rPr>
      <t>(ct. 2110100+2110200+</t>
    </r>
    <r>
      <rPr>
        <b/>
        <sz val="11"/>
        <color indexed="10"/>
        <rFont val="Arial"/>
        <family val="2"/>
      </rPr>
      <t>2120000</t>
    </r>
    <r>
      <rPr>
        <sz val="11"/>
        <color indexed="8"/>
        <rFont val="Arial"/>
        <family val="2"/>
        <charset val="238"/>
      </rPr>
      <t>+2310000-2810100-</t>
    </r>
    <r>
      <rPr>
        <sz val="11"/>
        <color indexed="10"/>
        <rFont val="Arial"/>
        <family val="2"/>
        <charset val="238"/>
      </rPr>
      <t>2810200</t>
    </r>
    <r>
      <rPr>
        <sz val="11"/>
        <color indexed="8"/>
        <rFont val="Arial"/>
        <family val="2"/>
        <charset val="238"/>
      </rPr>
      <t xml:space="preserve"> -2910100-2910200-2930200)</t>
    </r>
  </si>
  <si>
    <t>05</t>
  </si>
  <si>
    <t>4.</t>
  </si>
  <si>
    <r>
      <t xml:space="preserve">Alte active nefinanciare                                                             </t>
    </r>
    <r>
      <rPr>
        <sz val="11"/>
        <color indexed="8"/>
        <rFont val="Arial"/>
        <family val="2"/>
        <charset val="238"/>
      </rPr>
      <t xml:space="preserve">(ct.2150000) </t>
    </r>
    <r>
      <rPr>
        <b/>
        <sz val="11"/>
        <color indexed="8"/>
        <rFont val="Arial"/>
        <family val="2"/>
        <charset val="238"/>
      </rPr>
      <t xml:space="preserve"> </t>
    </r>
  </si>
  <si>
    <t>06</t>
  </si>
  <si>
    <t>5.</t>
  </si>
  <si>
    <r>
      <t xml:space="preserve">Active financiare necurente (investiţii pe termen lung) peste un an                                                                            </t>
    </r>
    <r>
      <rPr>
        <sz val="11"/>
        <color indexed="8"/>
        <rFont val="Arial"/>
        <family val="2"/>
        <charset val="238"/>
      </rPr>
      <t>(ct.  2600100+2600200+2600300+2650000+2670201+ 2670202+ 2670203+2670204+2670205+2670208-2960101-2960102-2960103-2960200),  din care:</t>
    </r>
  </si>
  <si>
    <t>07</t>
  </si>
  <si>
    <t>Titluri de participare                                                                   (ct. 2600100+2600200+2600300-2960101-2960102-2960103)</t>
  </si>
  <si>
    <t>08</t>
  </si>
  <si>
    <t>6.</t>
  </si>
  <si>
    <r>
      <t xml:space="preserve">Creante necurente – sume ce urmează a fi încasate după o perioada mai mare de un an                                              </t>
    </r>
    <r>
      <rPr>
        <sz val="11"/>
        <color indexed="8"/>
        <rFont val="Arial"/>
        <family val="2"/>
        <charset val="238"/>
      </rPr>
      <t xml:space="preserve">(ct. 4110201+4110208+4130200+4280202+4610201+ </t>
    </r>
    <r>
      <rPr>
        <b/>
        <sz val="11"/>
        <color indexed="10"/>
        <rFont val="Arial"/>
        <family val="2"/>
      </rPr>
      <t>4610209</t>
    </r>
    <r>
      <rPr>
        <sz val="11"/>
        <color indexed="8"/>
        <rFont val="Arial"/>
        <family val="2"/>
        <charset val="238"/>
      </rPr>
      <t xml:space="preserve">- 4910200-4960200),  din care:  </t>
    </r>
  </si>
  <si>
    <t>09</t>
  </si>
  <si>
    <t>Creante  comerciale necurente – sume ce urmează a fi încasate după o perioada mai mare de un an                          (ct. 4110201+4110208+4130200+4610201-4910200-4960200)</t>
  </si>
  <si>
    <t>10</t>
  </si>
  <si>
    <t>7.</t>
  </si>
  <si>
    <t>TOTAL ACTIVE NECURENTE                                     (rd.03+04+05+06+07+09)</t>
  </si>
  <si>
    <t>15</t>
  </si>
  <si>
    <t>ACTIVE  CURENTE</t>
  </si>
  <si>
    <t>18</t>
  </si>
  <si>
    <t>x</t>
  </si>
  <si>
    <r>
      <t xml:space="preserve">Stocuri    </t>
    </r>
    <r>
      <rPr>
        <sz val="11"/>
        <color indexed="8"/>
        <rFont val="Arial"/>
        <family val="2"/>
        <charset val="238"/>
      </rPr>
      <t>(ct. 3010000+3020100+</t>
    </r>
    <r>
      <rPr>
        <b/>
        <sz val="11"/>
        <color indexed="10"/>
        <rFont val="Arial"/>
        <family val="2"/>
      </rPr>
      <t>3020200</t>
    </r>
    <r>
      <rPr>
        <sz val="11"/>
        <color indexed="8"/>
        <rFont val="Arial"/>
        <family val="2"/>
        <charset val="238"/>
      </rPr>
      <t>+3020300+3020400+3020500+3020600+3020700+</t>
    </r>
    <r>
      <rPr>
        <b/>
        <sz val="11"/>
        <color indexed="10"/>
        <rFont val="Arial"/>
        <family val="2"/>
      </rPr>
      <t>3020800</t>
    </r>
    <r>
      <rPr>
        <sz val="11"/>
        <color indexed="8"/>
        <rFont val="Arial"/>
        <family val="2"/>
        <charset val="238"/>
      </rPr>
      <t>+3020900+</t>
    </r>
    <r>
      <rPr>
        <b/>
        <sz val="11"/>
        <color indexed="10"/>
        <rFont val="Arial"/>
        <family val="2"/>
      </rPr>
      <t>3030100</t>
    </r>
    <r>
      <rPr>
        <sz val="11"/>
        <color indexed="8"/>
        <rFont val="Arial"/>
        <family val="2"/>
        <charset val="238"/>
      </rPr>
      <t>+</t>
    </r>
    <r>
      <rPr>
        <b/>
        <sz val="11"/>
        <color indexed="10"/>
        <rFont val="Arial"/>
        <family val="2"/>
      </rPr>
      <t>3030200</t>
    </r>
    <r>
      <rPr>
        <sz val="11"/>
        <color indexed="8"/>
        <rFont val="Arial"/>
        <family val="2"/>
        <charset val="238"/>
      </rPr>
      <t>+3040100+3040200+3050100+3050200+3070000+3090000+3310000+3320000+3410000+3450000+3460000+3470000+3490000+3510100+3510200+3540100+3540500+3540600+3560000+3570000+3580000+3590000+3610000+3710000+3810000+/-3480000+/-3780000-3910000-3920100-3920200-3930000-3940100-3940500-3940600-3950100-3950200-3950300-3950400-3950600-3950700-3950800-3960000-3970000-3980000)</t>
    </r>
  </si>
  <si>
    <t>19</t>
  </si>
  <si>
    <t>Creanţe curente – sume ce urmează a fi încasate într-o perioadă mai mică de un an-</t>
  </si>
  <si>
    <r>
      <t xml:space="preserve">Creanţe din operaţiuni comerciale, avansuri şi alte decontări </t>
    </r>
    <r>
      <rPr>
        <sz val="11"/>
        <color indexed="8"/>
        <rFont val="Arial"/>
        <family val="2"/>
        <charset val="238"/>
      </rPr>
      <t>(ct.2320000+2340000+4090101+4090102+4110101+4110108+4130100+4180000+4250000+4280102+4610101+</t>
    </r>
    <r>
      <rPr>
        <b/>
        <sz val="11"/>
        <color indexed="10"/>
        <rFont val="Arial"/>
        <family val="2"/>
      </rPr>
      <t>4610109</t>
    </r>
    <r>
      <rPr>
        <sz val="11"/>
        <color indexed="8"/>
        <rFont val="Arial"/>
        <family val="2"/>
        <charset val="238"/>
      </rPr>
      <t>+4730109**+4810101+4810102+4810103+4810200+4810300+4810900+4820000+4830000+4890000-4910100-4960100+5120800), din care:</t>
    </r>
  </si>
  <si>
    <t>Decontări privind încheierea execuției bugetului de stat din anul curent (ct.4890000)</t>
  </si>
  <si>
    <t>21.1</t>
  </si>
  <si>
    <r>
      <t xml:space="preserve">Creanţe comerciale şi avansuri                                            </t>
    </r>
    <r>
      <rPr>
        <sz val="11"/>
        <color indexed="8"/>
        <rFont val="Arial"/>
        <family val="2"/>
        <charset val="238"/>
      </rPr>
      <t>(ct. 2320000+2340000+4090101+4090102+4110101+ 4110108+ 4130100+4180000+4610101-4910100-4960100),  din care :</t>
    </r>
  </si>
  <si>
    <t>Avansuri acordate (ct.2320000+2340000+4090101+4090102)</t>
  </si>
  <si>
    <t>22.1</t>
  </si>
  <si>
    <t xml:space="preserve">X                </t>
  </si>
  <si>
    <t xml:space="preserve">X                    </t>
  </si>
  <si>
    <r>
      <t>Creanţe bugetare</t>
    </r>
    <r>
      <rPr>
        <sz val="11"/>
        <color indexed="8"/>
        <rFont val="Arial"/>
        <family val="2"/>
        <charset val="238"/>
      </rPr>
      <t xml:space="preserve">  (ct. 4310100**+4310200**+4310300**+4310400**+4310500**+ </t>
    </r>
    <r>
      <rPr>
        <b/>
        <sz val="11"/>
        <color indexed="10"/>
        <rFont val="Arial"/>
        <family val="2"/>
      </rPr>
      <t>4310700</t>
    </r>
    <r>
      <rPr>
        <sz val="11"/>
        <color indexed="8"/>
        <rFont val="Arial"/>
        <family val="2"/>
        <charset val="238"/>
      </rPr>
      <t>**+4370100**+4370200**+4370300**+4420400+ 4420800**+4440000**+4460000**+4480200+</t>
    </r>
    <r>
      <rPr>
        <b/>
        <sz val="11"/>
        <color indexed="10"/>
        <rFont val="Arial"/>
        <family val="2"/>
      </rPr>
      <t>4610102</t>
    </r>
    <r>
      <rPr>
        <sz val="11"/>
        <color indexed="8"/>
        <rFont val="Arial"/>
        <family val="2"/>
        <charset val="238"/>
      </rPr>
      <t>+ 4630000+4640000+4650100+4650200+4660401+4660402+ 4660500+4660900+4810101**+4810102**+4810103**+ 4810900**+4820000**-4970000), din care:</t>
    </r>
  </si>
  <si>
    <t xml:space="preserve">Creanţele  bugetului general consolidat    (ct. 4630000+4640000+4650100+4650200+4660401+ 4660402+ 4660500+4660900-4970000) </t>
  </si>
  <si>
    <t xml:space="preserve">  Creanţe  din operaţiuni cu fonduri externe nerambursabile şi fonduri de la buget  (ct. 4500100+4500300+4500501+4500502+4500503+4500504+4500505+4500700+4510100+4510300+4510500+4530100+4540100+4540301+4540302+4540501+4540502+4540503+4540504+4550100+4550301+4550302+4550303+4560100+4560303+4560309+4570100+4570201+4570202+4570203+4570205+4570206+4570209+4570301+4570302+4570309+4580100+4580301+4580302+4610103+4730103**+ 4740000+4760000),   din care:</t>
  </si>
  <si>
    <t>Sume de primit de la Comisia Europeană / alti donatori              (ct. 4500100+4500300+4500501+4500502+4500503+ 4500504+ 4500505+4500700)</t>
  </si>
  <si>
    <r>
      <t xml:space="preserve">Împrumuturi pe termen scurt acordate   </t>
    </r>
    <r>
      <rPr>
        <sz val="11"/>
        <color indexed="8"/>
        <rFont val="Arial"/>
        <family val="2"/>
        <charset val="238"/>
      </rPr>
      <t>(ct. 2670101+2670102+2670103+2670104+2670105+2670108+2670601+2670602+2670603+2670604+2670605+2670609+4680101+4680102+4680103+4680104+4680105+4680106+4680107+4680108+4680109+4690103+4690105+4690106+4690108+4690109)</t>
    </r>
  </si>
  <si>
    <t>Total creanţe curente (rd. 21+23+25+27)</t>
  </si>
  <si>
    <r>
      <t xml:space="preserve">  Investiţii pe termen scurt </t>
    </r>
    <r>
      <rPr>
        <sz val="11"/>
        <color indexed="8"/>
        <rFont val="Arial"/>
        <family val="2"/>
        <charset val="238"/>
      </rPr>
      <t>(ct.5050000-5950000)</t>
    </r>
  </si>
  <si>
    <t>Conturi la trezorerii şi instituţii de credit :</t>
  </si>
  <si>
    <r>
      <t xml:space="preserve">Conturi la trezorerie, casa în lei </t>
    </r>
    <r>
      <rPr>
        <sz val="11"/>
        <rFont val="Arial"/>
        <family val="2"/>
        <charset val="238"/>
      </rPr>
      <t>(ct.5100000+5120101+5120501+5130101+5130301+5130302+5140101+5140301+5140302+5150101+5150103+5150301+5150500+5150600+5160101+5160301+5160302+5170101+5170301+5170302+5200100+5210100+5210300+5230000+5250101+5250102+5250301+5250302+5250400+5260000+5270000+5280000+</t>
    </r>
    <r>
      <rPr>
        <sz val="11"/>
        <color indexed="10"/>
        <rFont val="Arial"/>
        <family val="2"/>
      </rPr>
      <t>5290101</t>
    </r>
    <r>
      <rPr>
        <sz val="11"/>
        <rFont val="Arial"/>
        <family val="2"/>
        <charset val="238"/>
      </rPr>
      <t>+5290201+5290301+5290400+5290901+</t>
    </r>
    <r>
      <rPr>
        <sz val="11"/>
        <color indexed="10"/>
        <rFont val="Arial"/>
        <family val="2"/>
      </rPr>
      <t>5310101</t>
    </r>
    <r>
      <rPr>
        <sz val="11"/>
        <rFont val="Arial"/>
        <family val="2"/>
        <charset val="238"/>
      </rPr>
      <t>+</t>
    </r>
    <r>
      <rPr>
        <b/>
        <sz val="11"/>
        <color indexed="10"/>
        <rFont val="Arial"/>
        <family val="2"/>
      </rPr>
      <t>5500101</t>
    </r>
    <r>
      <rPr>
        <sz val="11"/>
        <rFont val="Arial"/>
        <family val="2"/>
        <charset val="238"/>
      </rPr>
      <t>+5520000+5550101+5550400+5570101+5580101+5580201+5590101+5600101+5600300+5600401+5610100+5610300+5620101+5620300+5620401+5710100+5710300+5710400+5740101+5740102+5740301+5740302+5740400+5750100+5750300+5750400-</t>
    </r>
    <r>
      <rPr>
        <b/>
        <sz val="11"/>
        <color indexed="10"/>
        <rFont val="Arial"/>
        <family val="2"/>
      </rPr>
      <t>7700000</t>
    </r>
    <r>
      <rPr>
        <sz val="11"/>
        <rFont val="Arial"/>
        <family val="2"/>
        <charset val="238"/>
      </rPr>
      <t xml:space="preserve">) </t>
    </r>
  </si>
  <si>
    <r>
      <t>Dobândă de încasat, alte valori, avansuri de trezorerie               (ct. 5180701+5320100+5320200+5320300+</t>
    </r>
    <r>
      <rPr>
        <b/>
        <sz val="11"/>
        <color indexed="10"/>
        <rFont val="Arial"/>
        <family val="2"/>
      </rPr>
      <t>5320400</t>
    </r>
    <r>
      <rPr>
        <sz val="11"/>
        <color indexed="8"/>
        <rFont val="Arial"/>
        <family val="2"/>
        <charset val="238"/>
      </rPr>
      <t>+ 5320500+ 5320600+5320800+</t>
    </r>
    <r>
      <rPr>
        <sz val="11"/>
        <rFont val="Arial"/>
        <family val="2"/>
        <charset val="238"/>
      </rPr>
      <t>5420100</t>
    </r>
    <r>
      <rPr>
        <sz val="11"/>
        <color indexed="8"/>
        <rFont val="Arial"/>
        <family val="2"/>
        <charset val="238"/>
      </rPr>
      <t xml:space="preserve">) </t>
    </r>
  </si>
  <si>
    <t>33.1</t>
  </si>
  <si>
    <r>
      <t xml:space="preserve"> </t>
    </r>
    <r>
      <rPr>
        <sz val="11"/>
        <color indexed="8"/>
        <rFont val="Arial"/>
        <family val="2"/>
        <charset val="238"/>
      </rPr>
      <t xml:space="preserve">depozite </t>
    </r>
  </si>
  <si>
    <r>
      <t>Conturi la instituţii de credit, BNR, casă în valută</t>
    </r>
    <r>
      <rPr>
        <sz val="11"/>
        <color indexed="8"/>
        <rFont val="Arial"/>
        <family val="2"/>
        <charset val="238"/>
      </rPr>
      <t xml:space="preserve">(ct. 5110101+5110102+5120102+5120402+5120502+5130102+5130202+5140102+5140202+5150102+5150202+5150302+5160102+5160202+5170102+5170202+5290102+5290202+5290302+5290902+5310402+5410102+5410202+ </t>
    </r>
    <r>
      <rPr>
        <b/>
        <sz val="11"/>
        <color indexed="10"/>
        <rFont val="Arial"/>
        <family val="2"/>
      </rPr>
      <t>5500102</t>
    </r>
    <r>
      <rPr>
        <sz val="11"/>
        <color indexed="8"/>
        <rFont val="Arial"/>
        <family val="2"/>
        <charset val="238"/>
      </rPr>
      <t>+5550102+5550202+5570202+5580102+5580202+5580302+5580303+5590102+5590202+5600102+5600103+5600402+</t>
    </r>
    <r>
      <rPr>
        <sz val="11"/>
        <rFont val="Arial"/>
        <family val="2"/>
      </rPr>
      <t>5620102+5620103+</t>
    </r>
    <r>
      <rPr>
        <sz val="11"/>
        <color indexed="8"/>
        <rFont val="Arial"/>
        <family val="2"/>
        <charset val="238"/>
      </rPr>
      <t xml:space="preserve">5620402)  </t>
    </r>
  </si>
  <si>
    <t xml:space="preserve"> Dobândă de încasat,  avansuri de trezorerie (ct.5180702+5420200) </t>
  </si>
  <si>
    <t>35.1</t>
  </si>
  <si>
    <t xml:space="preserve">X                      </t>
  </si>
  <si>
    <t>Total disponibilităţi şi alte valori (rd.33+33.1+35+35.1)</t>
  </si>
  <si>
    <r>
      <t xml:space="preserve">Conturi de disponibilităţi ale Trezoreriei Centrale şi ale trezoreriilor teritoriale    </t>
    </r>
    <r>
      <rPr>
        <sz val="11"/>
        <color indexed="8"/>
        <rFont val="Arial"/>
        <family val="2"/>
        <charset val="238"/>
      </rPr>
      <t xml:space="preserve">(ct. 5120600+5120700+5120901+5120902+5121000+ 5240100+5240200+5240300+5550101+5550102+5550103 -7700000) </t>
    </r>
  </si>
  <si>
    <t>Dobândă de încasat, alte valori, avansuri de trezorerie(ct.5320400+5180701+5180702)</t>
  </si>
  <si>
    <t>41.1</t>
  </si>
  <si>
    <r>
      <t xml:space="preserve">Cheltuieli în avans </t>
    </r>
    <r>
      <rPr>
        <sz val="11"/>
        <color indexed="8"/>
        <rFont val="Arial"/>
        <family val="2"/>
        <charset val="238"/>
      </rPr>
      <t>(ct. 4710000 )</t>
    </r>
  </si>
  <si>
    <t>TOTAL ACTIVE CURENTE                 (rd.19+30+31+40+41+41.1+42)</t>
  </si>
  <si>
    <t>8.</t>
  </si>
  <si>
    <t>TOTAL ACTIVE (rd.15+45)</t>
  </si>
  <si>
    <t>DATORII</t>
  </si>
  <si>
    <t xml:space="preserve">DATORII NECURENTE- sume ce urmează a fi  plătite după-o perioadă mai mare de un an </t>
  </si>
  <si>
    <r>
      <t xml:space="preserve">Sume necurente- sume ce urmează a fi  plătite după o perioadă mai mare de un an                                                  </t>
    </r>
    <r>
      <rPr>
        <sz val="11"/>
        <color indexed="8"/>
        <rFont val="Arial"/>
        <family val="2"/>
        <charset val="238"/>
      </rPr>
      <t>(ct. 2690200+4010200+4030200+4040200+4050200+ 4280201+ 4620201+4620209+5090000),  din care:</t>
    </r>
  </si>
  <si>
    <t xml:space="preserve">Datorii comerciale                                                                       (ct.4010200+4030200+4040200+4050200+4620201) </t>
  </si>
  <si>
    <t xml:space="preserve">2. </t>
  </si>
  <si>
    <r>
      <t xml:space="preserve">Împrumuturi pe termen lung   </t>
    </r>
    <r>
      <rPr>
        <sz val="11"/>
        <color indexed="8"/>
        <rFont val="Arial"/>
        <family val="2"/>
        <charset val="238"/>
      </rPr>
      <t>(ct. 1610200+1620200+1630200+1640200+1650200+1660201+1660202+1660203+1660204+1670201+1670202+1670203+1670208+1670209</t>
    </r>
    <r>
      <rPr>
        <b/>
        <sz val="11"/>
        <color indexed="8"/>
        <rFont val="Arial"/>
        <family val="2"/>
        <charset val="238"/>
      </rPr>
      <t>-</t>
    </r>
    <r>
      <rPr>
        <sz val="11"/>
        <color indexed="8"/>
        <rFont val="Arial"/>
        <family val="2"/>
        <charset val="238"/>
      </rPr>
      <t>1690200)</t>
    </r>
  </si>
  <si>
    <r>
      <t xml:space="preserve">Provizioane                                                                                 </t>
    </r>
    <r>
      <rPr>
        <sz val="11"/>
        <color indexed="8"/>
        <rFont val="Arial"/>
        <family val="2"/>
        <charset val="238"/>
      </rPr>
      <t>(ct. 1510201+1510202+</t>
    </r>
    <r>
      <rPr>
        <b/>
        <sz val="11"/>
        <color indexed="10"/>
        <rFont val="Arial"/>
        <family val="2"/>
      </rPr>
      <t>1510203</t>
    </r>
    <r>
      <rPr>
        <sz val="11"/>
        <color indexed="8"/>
        <rFont val="Arial"/>
        <family val="2"/>
        <charset val="238"/>
      </rPr>
      <t>+1510204+1510208)</t>
    </r>
  </si>
  <si>
    <t>TOTAL DATORII NECURENTE (rd.52+54+55)</t>
  </si>
  <si>
    <r>
      <t xml:space="preserve">DATORII CURENTE - sume ce urmează a fi plătite </t>
    </r>
    <r>
      <rPr>
        <b/>
        <i/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 xml:space="preserve"> într-o perioadă de până la un an  </t>
    </r>
  </si>
  <si>
    <r>
      <t>Datorii comerciale,  avansuri şi alte decontări</t>
    </r>
    <r>
      <rPr>
        <sz val="11"/>
        <color indexed="8"/>
        <rFont val="Arial"/>
        <family val="2"/>
        <charset val="238"/>
      </rPr>
      <t xml:space="preserve">                      (ct. 2690100+</t>
    </r>
    <r>
      <rPr>
        <b/>
        <sz val="11"/>
        <color indexed="10"/>
        <rFont val="Arial"/>
        <family val="2"/>
      </rPr>
      <t>4010100</t>
    </r>
    <r>
      <rPr>
        <sz val="11"/>
        <color indexed="8"/>
        <rFont val="Arial"/>
        <family val="2"/>
        <charset val="238"/>
      </rPr>
      <t>+4030100+4040100+4050100+ 4080000+4190000+4620101+4620109+</t>
    </r>
    <r>
      <rPr>
        <b/>
        <sz val="11"/>
        <color indexed="10"/>
        <rFont val="Arial"/>
        <family val="2"/>
      </rPr>
      <t>4730109</t>
    </r>
    <r>
      <rPr>
        <sz val="11"/>
        <color indexed="8"/>
        <rFont val="Arial"/>
        <family val="2"/>
        <charset val="238"/>
      </rPr>
      <t>+4810101+4810102+4810103+</t>
    </r>
    <r>
      <rPr>
        <b/>
        <sz val="11"/>
        <color indexed="10"/>
        <rFont val="Arial"/>
        <family val="2"/>
      </rPr>
      <t>4810200</t>
    </r>
    <r>
      <rPr>
        <sz val="11"/>
        <color indexed="8"/>
        <rFont val="Arial"/>
        <family val="2"/>
        <charset val="238"/>
      </rPr>
      <t>+</t>
    </r>
    <r>
      <rPr>
        <b/>
        <sz val="11"/>
        <color indexed="10"/>
        <rFont val="Arial"/>
        <family val="2"/>
      </rPr>
      <t>4810300</t>
    </r>
    <r>
      <rPr>
        <sz val="11"/>
        <color indexed="8"/>
        <rFont val="Arial"/>
        <family val="2"/>
        <charset val="238"/>
      </rPr>
      <t>+4810900+4820000+4830000+</t>
    </r>
    <r>
      <rPr>
        <sz val="11"/>
        <color indexed="10"/>
        <rFont val="Arial"/>
        <family val="2"/>
        <charset val="238"/>
      </rPr>
      <t>4890000</t>
    </r>
    <r>
      <rPr>
        <sz val="11"/>
        <color indexed="8"/>
        <rFont val="Arial"/>
        <family val="2"/>
        <charset val="238"/>
      </rPr>
      <t>+5090000+5120800),  din care:</t>
    </r>
  </si>
  <si>
    <t>60.1</t>
  </si>
  <si>
    <r>
      <t xml:space="preserve">Datorii comerciale şi avansuri                                                      (ct. </t>
    </r>
    <r>
      <rPr>
        <b/>
        <sz val="11"/>
        <color indexed="10"/>
        <rFont val="Arial"/>
        <family val="2"/>
      </rPr>
      <t>4010100</t>
    </r>
    <r>
      <rPr>
        <sz val="11"/>
        <color indexed="8"/>
        <rFont val="Arial"/>
        <family val="2"/>
        <charset val="238"/>
      </rPr>
      <t>+4030100+4040100+4050100+ 4080000+ 4190000+ 4620101), din care:</t>
    </r>
  </si>
  <si>
    <t>Avansuri  primite (ct.4190000)</t>
  </si>
  <si>
    <t>61.1</t>
  </si>
  <si>
    <r>
      <t xml:space="preserve">Datorii către bugete </t>
    </r>
    <r>
      <rPr>
        <sz val="11"/>
        <rFont val="Arial"/>
        <family val="2"/>
        <charset val="238"/>
      </rPr>
      <t>(ct.</t>
    </r>
    <r>
      <rPr>
        <b/>
        <sz val="11"/>
        <color indexed="10"/>
        <rFont val="Arial"/>
        <family val="2"/>
      </rPr>
      <t>4310100</t>
    </r>
    <r>
      <rPr>
        <sz val="11"/>
        <rFont val="Arial"/>
        <family val="2"/>
        <charset val="238"/>
      </rPr>
      <t>+</t>
    </r>
    <r>
      <rPr>
        <b/>
        <sz val="11"/>
        <color indexed="10"/>
        <rFont val="Arial"/>
        <family val="2"/>
      </rPr>
      <t>431020</t>
    </r>
    <r>
      <rPr>
        <sz val="11"/>
        <rFont val="Arial"/>
        <family val="2"/>
        <charset val="238"/>
      </rPr>
      <t>0+</t>
    </r>
    <r>
      <rPr>
        <b/>
        <sz val="11"/>
        <color indexed="10"/>
        <rFont val="Arial"/>
        <family val="2"/>
      </rPr>
      <t>4310300</t>
    </r>
    <r>
      <rPr>
        <sz val="11"/>
        <rFont val="Arial"/>
        <family val="2"/>
        <charset val="238"/>
      </rPr>
      <t>+</t>
    </r>
    <r>
      <rPr>
        <b/>
        <sz val="11"/>
        <color indexed="10"/>
        <rFont val="Arial"/>
        <family val="2"/>
      </rPr>
      <t>4310400</t>
    </r>
    <r>
      <rPr>
        <sz val="11"/>
        <rFont val="Arial"/>
        <family val="2"/>
        <charset val="238"/>
      </rPr>
      <t>+</t>
    </r>
    <r>
      <rPr>
        <b/>
        <sz val="11"/>
        <color indexed="10"/>
        <rFont val="Arial"/>
        <family val="2"/>
      </rPr>
      <t>4310500</t>
    </r>
    <r>
      <rPr>
        <sz val="11"/>
        <rFont val="Arial"/>
        <family val="2"/>
        <charset val="238"/>
      </rPr>
      <t>+</t>
    </r>
    <r>
      <rPr>
        <b/>
        <sz val="11"/>
        <color indexed="10"/>
        <rFont val="Arial"/>
        <family val="2"/>
      </rPr>
      <t>4310700</t>
    </r>
    <r>
      <rPr>
        <sz val="11"/>
        <rFont val="Arial"/>
        <family val="2"/>
        <charset val="238"/>
      </rPr>
      <t>+</t>
    </r>
    <r>
      <rPr>
        <b/>
        <sz val="11"/>
        <color indexed="10"/>
        <rFont val="Arial"/>
        <family val="2"/>
      </rPr>
      <t>4370100</t>
    </r>
    <r>
      <rPr>
        <sz val="11"/>
        <rFont val="Arial"/>
        <family val="2"/>
        <charset val="238"/>
      </rPr>
      <t>+</t>
    </r>
    <r>
      <rPr>
        <b/>
        <sz val="11"/>
        <color indexed="10"/>
        <rFont val="Arial"/>
        <family val="2"/>
      </rPr>
      <t>4370200</t>
    </r>
    <r>
      <rPr>
        <sz val="11"/>
        <rFont val="Arial"/>
        <family val="2"/>
        <charset val="238"/>
      </rPr>
      <t>+4370300+</t>
    </r>
    <r>
      <rPr>
        <sz val="11"/>
        <rFont val="Arial"/>
        <family val="2"/>
      </rPr>
      <t>4400000</t>
    </r>
    <r>
      <rPr>
        <sz val="11"/>
        <rFont val="Arial"/>
        <family val="2"/>
        <charset val="238"/>
      </rPr>
      <t>+4410000+4420300+4420800+</t>
    </r>
    <r>
      <rPr>
        <b/>
        <sz val="11"/>
        <color indexed="10"/>
        <rFont val="Arial"/>
        <family val="2"/>
      </rPr>
      <t>4440000</t>
    </r>
    <r>
      <rPr>
        <sz val="11"/>
        <rFont val="Arial"/>
        <family val="2"/>
        <charset val="238"/>
      </rPr>
      <t>+</t>
    </r>
    <r>
      <rPr>
        <b/>
        <sz val="11"/>
        <color indexed="10"/>
        <rFont val="Arial"/>
        <family val="2"/>
      </rPr>
      <t>4460000</t>
    </r>
    <r>
      <rPr>
        <sz val="11"/>
        <rFont val="Arial"/>
        <family val="2"/>
        <charset val="238"/>
      </rPr>
      <t>+</t>
    </r>
    <r>
      <rPr>
        <b/>
        <sz val="11"/>
        <color indexed="10"/>
        <rFont val="Arial"/>
        <family val="2"/>
      </rPr>
      <t>4480100</t>
    </r>
    <r>
      <rPr>
        <sz val="11"/>
        <rFont val="Arial"/>
        <family val="2"/>
        <charset val="238"/>
      </rPr>
      <t>+4550501+4550502+450503+4620109+</t>
    </r>
    <r>
      <rPr>
        <b/>
        <sz val="11"/>
        <color indexed="10"/>
        <rFont val="Arial"/>
        <family val="2"/>
      </rPr>
      <t>4670100</t>
    </r>
    <r>
      <rPr>
        <sz val="11"/>
        <rFont val="Arial"/>
        <family val="2"/>
        <charset val="238"/>
      </rPr>
      <t>+4670200+4670300+4670400+4670500+ 4670900+</t>
    </r>
    <r>
      <rPr>
        <b/>
        <sz val="11"/>
        <color indexed="10"/>
        <rFont val="Arial"/>
        <family val="2"/>
      </rPr>
      <t>4730109</t>
    </r>
    <r>
      <rPr>
        <sz val="11"/>
        <rFont val="Arial"/>
        <family val="2"/>
        <charset val="238"/>
      </rPr>
      <t>+4810900+4820000), din care:</t>
    </r>
  </si>
  <si>
    <t xml:space="preserve">Datoriile  instituţiilor publice către bugete </t>
  </si>
  <si>
    <r>
      <t xml:space="preserve">Contribuţii sociale                                                                        (ct. </t>
    </r>
    <r>
      <rPr>
        <b/>
        <sz val="11"/>
        <color indexed="10"/>
        <rFont val="Arial"/>
        <family val="2"/>
      </rPr>
      <t>4310100+4310200+4310300+4310400+4310500+ 4310700+4370100+4370200</t>
    </r>
    <r>
      <rPr>
        <sz val="11"/>
        <color indexed="8"/>
        <rFont val="Arial"/>
        <family val="2"/>
        <charset val="238"/>
      </rPr>
      <t>+4370300)</t>
    </r>
  </si>
  <si>
    <t>63.1</t>
  </si>
  <si>
    <t xml:space="preserve"> Sume datorate bugetului din Fonduri externe nerambursabile    (ct.4550501+4550502+4550503)</t>
  </si>
  <si>
    <t xml:space="preserve">3. </t>
  </si>
  <si>
    <r>
      <t xml:space="preserve">Datorii din operaţiuni cu Fonduri externe nerambursabile şi fonduri de la buget, alte datorii către alte organisme internaţionale                                                                            </t>
    </r>
    <r>
      <rPr>
        <sz val="11"/>
        <color indexed="8"/>
        <rFont val="Arial"/>
        <family val="2"/>
        <charset val="238"/>
      </rPr>
      <t>(ct.4500200+4500400+4500600+4510200+4510401+4540402+4540409+4510601+4510602+4510603+4510605+4510606+4510609+4520100+4520200+4530200+4540200+4540401+4540402+4540601+4540602+4540603+4550200+4550401+4550402+4550403+4550404+4560400+4580401+4580402+4580501+4580502+4590000+4620103+4730103+4760000)</t>
    </r>
  </si>
  <si>
    <t>din care: sume datorate Comisiei Europene / alti donatori (ct.4500200+4500400+4500600+4590000+ 4620103)</t>
  </si>
  <si>
    <t xml:space="preserve">4. </t>
  </si>
  <si>
    <r>
      <t>Împrumuturi pe termen scurt - sume ce urmează a fi  plătite într-o perioadă de până la  un an</t>
    </r>
    <r>
      <rPr>
        <sz val="11"/>
        <color indexed="8"/>
        <rFont val="Arial"/>
        <family val="2"/>
        <charset val="238"/>
      </rPr>
      <t>(ct.5180601+5180603+5180604+5180605+5180606+5180608+5180609+5180800+5190101+5190102+5190103+5190104+5190105+5190106+5190107+5190108+5190109+5190110+ 5190180+5190190 )</t>
    </r>
  </si>
  <si>
    <t xml:space="preserve">5. </t>
  </si>
  <si>
    <r>
      <t>Împrumuturi pe termen lung – sume ce urmează</t>
    </r>
    <r>
      <rPr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>a fi  plătite în cursul exerciţiului curent</t>
    </r>
    <r>
      <rPr>
        <sz val="11"/>
        <color indexed="8"/>
        <rFont val="Arial"/>
        <family val="2"/>
        <charset val="238"/>
      </rPr>
      <t>(ct. 1610100+1620100+1630100+1640100+1650100+1660101+1660102+1660103+1660104+1670101+1670102+1670103+1670108+1670109+1680100+1680200+1680300+1680400+1680500+1680701+1680702+1680703+1680708+1680709 -1690100)</t>
    </r>
  </si>
  <si>
    <t xml:space="preserve">6. </t>
  </si>
  <si>
    <r>
      <t xml:space="preserve">Salariile angajaţilor </t>
    </r>
    <r>
      <rPr>
        <sz val="11"/>
        <color indexed="8"/>
        <rFont val="Arial"/>
        <family val="2"/>
        <charset val="238"/>
      </rPr>
      <t xml:space="preserve">(ct. </t>
    </r>
    <r>
      <rPr>
        <b/>
        <sz val="11"/>
        <color indexed="10"/>
        <rFont val="Arial"/>
        <family val="2"/>
      </rPr>
      <t>4210000</t>
    </r>
    <r>
      <rPr>
        <sz val="11"/>
        <color indexed="8"/>
        <rFont val="Arial"/>
        <family val="2"/>
        <charset val="238"/>
      </rPr>
      <t>+</t>
    </r>
    <r>
      <rPr>
        <b/>
        <sz val="11"/>
        <color indexed="10"/>
        <rFont val="Arial"/>
        <family val="2"/>
      </rPr>
      <t>4230000</t>
    </r>
    <r>
      <rPr>
        <sz val="11"/>
        <color indexed="8"/>
        <rFont val="Arial"/>
        <family val="2"/>
        <charset val="238"/>
      </rPr>
      <t>+4260000+</t>
    </r>
    <r>
      <rPr>
        <b/>
        <sz val="11"/>
        <color indexed="10"/>
        <rFont val="Arial"/>
        <family val="2"/>
      </rPr>
      <t>4270100</t>
    </r>
    <r>
      <rPr>
        <sz val="11"/>
        <color indexed="8"/>
        <rFont val="Arial"/>
        <family val="2"/>
        <charset val="238"/>
      </rPr>
      <t>+4270300+</t>
    </r>
    <r>
      <rPr>
        <b/>
        <sz val="11"/>
        <color indexed="10"/>
        <rFont val="Arial"/>
        <family val="2"/>
      </rPr>
      <t>4280101</t>
    </r>
    <r>
      <rPr>
        <sz val="11"/>
        <color indexed="8"/>
        <rFont val="Arial"/>
        <family val="2"/>
        <charset val="238"/>
      </rPr>
      <t>)</t>
    </r>
  </si>
  <si>
    <t xml:space="preserve">7. </t>
  </si>
  <si>
    <r>
      <t xml:space="preserve">Alte drepturi cuvenite  altor categorii de persoane (pensii, indemnizaţii de şomaj, burse)                                </t>
    </r>
    <r>
      <rPr>
        <sz val="11"/>
        <color indexed="8"/>
        <rFont val="Arial"/>
        <family val="2"/>
        <charset val="238"/>
      </rPr>
      <t>(ct.   4220100+4220200+4240000+4260000+4270200+ 4270300+ 4290000+4380000), din care:</t>
    </r>
  </si>
  <si>
    <t xml:space="preserve">Pensii, indemnizaţii de şomaj, burse </t>
  </si>
  <si>
    <t>73.1</t>
  </si>
  <si>
    <t xml:space="preserve">8. </t>
  </si>
  <si>
    <r>
      <t xml:space="preserve">Venituri în avans </t>
    </r>
    <r>
      <rPr>
        <sz val="11"/>
        <color indexed="8"/>
        <rFont val="Arial"/>
        <family val="2"/>
        <charset val="238"/>
      </rPr>
      <t>(ct.4720000)</t>
    </r>
  </si>
  <si>
    <t xml:space="preserve">9. </t>
  </si>
  <si>
    <r>
      <t xml:space="preserve">Provizioane                     </t>
    </r>
    <r>
      <rPr>
        <sz val="11"/>
        <color indexed="8"/>
        <rFont val="Arial"/>
        <family val="2"/>
        <charset val="238"/>
      </rPr>
      <t xml:space="preserve">(ct.1510101+1510102+1510103+1510104+1510108) </t>
    </r>
  </si>
  <si>
    <t xml:space="preserve">10. </t>
  </si>
  <si>
    <t>TOTAL DATORII CURENTE (rd.60+62+65+70+71+72+73+74+75)</t>
  </si>
  <si>
    <t xml:space="preserve">11. </t>
  </si>
  <si>
    <t>TOTAL DATORII (rd.58+78)</t>
  </si>
  <si>
    <t xml:space="preserve">12. </t>
  </si>
  <si>
    <t>ACTIVE NETE = TOTAL ACTIVE  – TOTAL DATORII = CAPITALURI PROPRII                                                                             (rd.80= rd.46-79 = rd.90)</t>
  </si>
  <si>
    <t>C.</t>
  </si>
  <si>
    <t>CAPITALURI PROPRII</t>
  </si>
  <si>
    <r>
      <t>Rezerve, fonduri</t>
    </r>
    <r>
      <rPr>
        <sz val="11"/>
        <rFont val="Arial"/>
        <family val="2"/>
        <charset val="238"/>
      </rPr>
      <t>(ct 1000000+1010000+1020101+1020102+1030000+1040101+1040102+1050100+1050200+1050300+</t>
    </r>
    <r>
      <rPr>
        <b/>
        <sz val="11"/>
        <color indexed="10"/>
        <rFont val="Arial"/>
        <family val="2"/>
      </rPr>
      <t>1050400</t>
    </r>
    <r>
      <rPr>
        <sz val="11"/>
        <rFont val="Arial"/>
        <family val="2"/>
        <charset val="238"/>
      </rPr>
      <t xml:space="preserve">+1050500+1060000+1320000+1330000+1390100)  </t>
    </r>
  </si>
  <si>
    <r>
      <t xml:space="preserve">Rezultatul reportat                                                                                 </t>
    </r>
    <r>
      <rPr>
        <sz val="11"/>
        <color indexed="8"/>
        <rFont val="Arial"/>
        <family val="2"/>
        <charset val="238"/>
      </rPr>
      <t>(ct.1170000- sold creditor)</t>
    </r>
    <r>
      <rPr>
        <b/>
        <sz val="11"/>
        <color indexed="8"/>
        <rFont val="Arial"/>
        <family val="2"/>
        <charset val="238"/>
      </rPr>
      <t xml:space="preserve">   </t>
    </r>
  </si>
  <si>
    <r>
      <t xml:space="preserve">Rezultatul reportat                                                                             </t>
    </r>
    <r>
      <rPr>
        <sz val="11"/>
        <color indexed="8"/>
        <rFont val="Arial"/>
        <family val="2"/>
        <charset val="238"/>
      </rPr>
      <t>(ct.1170000- sold debitor)</t>
    </r>
  </si>
  <si>
    <r>
      <t xml:space="preserve">Rezultatul patrimonial al exercitiului                                         </t>
    </r>
    <r>
      <rPr>
        <sz val="11"/>
        <color indexed="8"/>
        <rFont val="Arial"/>
        <family val="2"/>
        <charset val="238"/>
      </rPr>
      <t>(ct.1210000- sold creditor)</t>
    </r>
  </si>
  <si>
    <r>
      <t xml:space="preserve">Rezultatul patrimonial al exercitiului                                            </t>
    </r>
    <r>
      <rPr>
        <sz val="11"/>
        <color indexed="8"/>
        <rFont val="Arial"/>
        <family val="2"/>
        <charset val="238"/>
      </rPr>
      <t>(ct.1210000- sold debitor)</t>
    </r>
  </si>
  <si>
    <t>TOTAL CAPITALURI PROPRII                                                        (rd.84+85-86+87-88)</t>
  </si>
  <si>
    <t xml:space="preserve"> *) Conturi de repartizat după natura elementelor respective.</t>
  </si>
  <si>
    <t xml:space="preserve">    **) Solduri debitoare ale conturilor respective.</t>
  </si>
  <si>
    <t>INSPECTOR SEF,</t>
  </si>
  <si>
    <t>SEF SERVICIU E.R.U.I.</t>
  </si>
  <si>
    <t>Jurist IONEL PETREA</t>
  </si>
  <si>
    <t>Ec.CARMEN ASĂNDOAEI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</si>
</sst>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4"/>
      <color indexed="8"/>
      <name val="Trebuchet MS"/>
      <family val="2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10"/>
      <name val="Arial"/>
      <family val="2"/>
    </font>
    <font>
      <sz val="11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4"/>
      <color indexed="8"/>
      <name val="Arial"/>
      <family val="2"/>
      <charset val="238"/>
    </font>
    <font>
      <sz val="11"/>
      <color indexed="8"/>
      <name val="Trebuchet MS"/>
      <family val="2"/>
    </font>
    <font>
      <sz val="9"/>
      <color indexed="8"/>
      <name val="Trebuchet MS"/>
      <family val="2"/>
    </font>
    <font>
      <sz val="10"/>
      <color indexed="8"/>
      <name val="Trebuchet MS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10"/>
      <name val="Arial"/>
      <family val="2"/>
    </font>
    <font>
      <b/>
      <i/>
      <sz val="10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i/>
      <sz val="10"/>
      <color indexed="8"/>
      <name val="Arial"/>
      <family val="2"/>
      <charset val="238"/>
    </font>
    <font>
      <sz val="10"/>
      <name val="Arial"/>
      <charset val="238"/>
    </font>
    <font>
      <b/>
      <sz val="12"/>
      <name val="Trebuchet MS"/>
      <family val="2"/>
    </font>
    <font>
      <sz val="12"/>
      <name val="Trebuchet MS"/>
      <family val="2"/>
    </font>
    <font>
      <sz val="10"/>
      <name val="Arial"/>
      <family val="2"/>
    </font>
    <font>
      <sz val="10"/>
      <name val="Arial"/>
    </font>
    <font>
      <b/>
      <sz val="8"/>
      <color indexed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25" fillId="0" borderId="0"/>
  </cellStyleXfs>
  <cellXfs count="7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3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/>
    <xf numFmtId="3" fontId="6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top" wrapText="1"/>
    </xf>
    <xf numFmtId="49" fontId="8" fillId="0" borderId="13" xfId="0" applyNumberFormat="1" applyFont="1" applyFill="1" applyBorder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3" fontId="7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top" wrapText="1"/>
    </xf>
    <xf numFmtId="49" fontId="8" fillId="0" borderId="18" xfId="0" applyNumberFormat="1" applyFont="1" applyFill="1" applyBorder="1" applyAlignment="1">
      <alignment horizontal="center" vertical="center" wrapText="1"/>
    </xf>
    <xf numFmtId="3" fontId="7" fillId="0" borderId="19" xfId="0" applyNumberFormat="1" applyFont="1" applyFill="1" applyBorder="1" applyAlignment="1">
      <alignment horizontal="center" vertical="center" wrapText="1"/>
    </xf>
    <xf numFmtId="3" fontId="7" fillId="0" borderId="20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vertical="top" wrapText="1"/>
    </xf>
    <xf numFmtId="3" fontId="11" fillId="0" borderId="20" xfId="0" applyNumberFormat="1" applyFont="1" applyFill="1" applyBorder="1" applyAlignment="1">
      <alignment horizontal="center" vertical="center" wrapText="1"/>
    </xf>
    <xf numFmtId="3" fontId="7" fillId="0" borderId="21" xfId="0" applyNumberFormat="1" applyFont="1" applyFill="1" applyBorder="1" applyAlignment="1">
      <alignment horizontal="center" vertical="center" wrapText="1"/>
    </xf>
    <xf numFmtId="3" fontId="12" fillId="0" borderId="19" xfId="0" applyNumberFormat="1" applyFont="1" applyFill="1" applyBorder="1" applyAlignment="1">
      <alignment horizontal="center" vertical="center" wrapText="1"/>
    </xf>
    <xf numFmtId="3" fontId="12" fillId="0" borderId="20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vertical="top" wrapText="1"/>
    </xf>
    <xf numFmtId="49" fontId="14" fillId="0" borderId="18" xfId="0" applyNumberFormat="1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vertical="top" wrapText="1"/>
    </xf>
    <xf numFmtId="0" fontId="17" fillId="0" borderId="17" xfId="0" applyNumberFormat="1" applyFont="1" applyFill="1" applyBorder="1" applyAlignment="1">
      <alignment vertical="top" wrapText="1"/>
    </xf>
    <xf numFmtId="0" fontId="3" fillId="0" borderId="17" xfId="0" applyNumberFormat="1" applyFont="1" applyFill="1" applyBorder="1" applyAlignment="1">
      <alignment vertical="top" wrapText="1"/>
    </xf>
    <xf numFmtId="3" fontId="20" fillId="0" borderId="20" xfId="0" applyNumberFormat="1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vertical="top" wrapText="1"/>
    </xf>
    <xf numFmtId="3" fontId="22" fillId="0" borderId="19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8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vertical="top" wrapText="1"/>
    </xf>
    <xf numFmtId="0" fontId="8" fillId="0" borderId="24" xfId="0" applyFont="1" applyFill="1" applyBorder="1" applyAlignment="1">
      <alignment horizontal="center" vertical="center" wrapText="1"/>
    </xf>
    <xf numFmtId="3" fontId="7" fillId="0" borderId="25" xfId="0" applyNumberFormat="1" applyFont="1" applyFill="1" applyBorder="1" applyAlignment="1">
      <alignment horizontal="center" vertical="center" wrapText="1"/>
    </xf>
    <xf numFmtId="3" fontId="7" fillId="0" borderId="26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vertical="top" wrapText="1"/>
    </xf>
    <xf numFmtId="0" fontId="8" fillId="0" borderId="29" xfId="0" applyFont="1" applyFill="1" applyBorder="1" applyAlignment="1">
      <alignment horizontal="center" vertical="center" wrapText="1"/>
    </xf>
    <xf numFmtId="3" fontId="23" fillId="0" borderId="30" xfId="0" applyNumberFormat="1" applyFont="1" applyFill="1" applyBorder="1" applyAlignment="1">
      <alignment horizontal="center" vertical="center" wrapText="1"/>
    </xf>
    <xf numFmtId="3" fontId="23" fillId="0" borderId="3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top" wrapText="1"/>
    </xf>
    <xf numFmtId="0" fontId="6" fillId="0" borderId="0" xfId="0" applyFont="1" applyFill="1" applyAlignment="1">
      <alignment horizontal="center" vertical="center"/>
    </xf>
    <xf numFmtId="0" fontId="24" fillId="0" borderId="0" xfId="0" applyFont="1" applyFill="1"/>
    <xf numFmtId="0" fontId="26" fillId="0" borderId="0" xfId="1" applyFont="1"/>
    <xf numFmtId="3" fontId="27" fillId="0" borderId="0" xfId="1" applyNumberFormat="1" applyFont="1" applyAlignment="1">
      <alignment horizontal="center" vertical="center" wrapText="1"/>
    </xf>
    <xf numFmtId="3" fontId="28" fillId="0" borderId="0" xfId="1" applyNumberFormat="1" applyFont="1" applyFill="1" applyAlignment="1">
      <alignment horizontal="center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</cellXfs>
  <cellStyles count="2">
    <cellStyle name="Normal" xfId="0" builtinId="0"/>
    <cellStyle name="Normal_Macheta randuri bilan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104775</xdr:rowOff>
    </xdr:from>
    <xdr:to>
      <xdr:col>1</xdr:col>
      <xdr:colOff>571500</xdr:colOff>
      <xdr:row>4</xdr:row>
      <xdr:rowOff>0</xdr:rowOff>
    </xdr:to>
    <xdr:pic>
      <xdr:nvPicPr>
        <xdr:cNvPr id="2" name="Picture 1" descr="C:\Users\rodica.balta\Desktop\LOGO_guvern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04775"/>
          <a:ext cx="7620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91"/>
  <sheetViews>
    <sheetView tabSelected="1" workbookViewId="0">
      <selection activeCell="B6" sqref="B6"/>
    </sheetView>
  </sheetViews>
  <sheetFormatPr defaultRowHeight="14.25"/>
  <cols>
    <col min="1" max="1" width="4.125" style="1" customWidth="1"/>
    <col min="2" max="2" width="50.625" style="3" customWidth="1"/>
    <col min="3" max="3" width="5.625" style="3" customWidth="1"/>
    <col min="4" max="4" width="11.5" style="4" customWidth="1"/>
    <col min="5" max="5" width="11.125" style="4" customWidth="1"/>
    <col min="6" max="256" width="9" style="5"/>
    <col min="257" max="257" width="4.125" style="5" customWidth="1"/>
    <col min="258" max="258" width="50.625" style="5" customWidth="1"/>
    <col min="259" max="259" width="5.625" style="5" customWidth="1"/>
    <col min="260" max="260" width="11.5" style="5" customWidth="1"/>
    <col min="261" max="261" width="11.125" style="5" customWidth="1"/>
    <col min="262" max="512" width="9" style="5"/>
    <col min="513" max="513" width="4.125" style="5" customWidth="1"/>
    <col min="514" max="514" width="50.625" style="5" customWidth="1"/>
    <col min="515" max="515" width="5.625" style="5" customWidth="1"/>
    <col min="516" max="516" width="11.5" style="5" customWidth="1"/>
    <col min="517" max="517" width="11.125" style="5" customWidth="1"/>
    <col min="518" max="768" width="9" style="5"/>
    <col min="769" max="769" width="4.125" style="5" customWidth="1"/>
    <col min="770" max="770" width="50.625" style="5" customWidth="1"/>
    <col min="771" max="771" width="5.625" style="5" customWidth="1"/>
    <col min="772" max="772" width="11.5" style="5" customWidth="1"/>
    <col min="773" max="773" width="11.125" style="5" customWidth="1"/>
    <col min="774" max="1024" width="9" style="5"/>
    <col min="1025" max="1025" width="4.125" style="5" customWidth="1"/>
    <col min="1026" max="1026" width="50.625" style="5" customWidth="1"/>
    <col min="1027" max="1027" width="5.625" style="5" customWidth="1"/>
    <col min="1028" max="1028" width="11.5" style="5" customWidth="1"/>
    <col min="1029" max="1029" width="11.125" style="5" customWidth="1"/>
    <col min="1030" max="1280" width="9" style="5"/>
    <col min="1281" max="1281" width="4.125" style="5" customWidth="1"/>
    <col min="1282" max="1282" width="50.625" style="5" customWidth="1"/>
    <col min="1283" max="1283" width="5.625" style="5" customWidth="1"/>
    <col min="1284" max="1284" width="11.5" style="5" customWidth="1"/>
    <col min="1285" max="1285" width="11.125" style="5" customWidth="1"/>
    <col min="1286" max="1536" width="9" style="5"/>
    <col min="1537" max="1537" width="4.125" style="5" customWidth="1"/>
    <col min="1538" max="1538" width="50.625" style="5" customWidth="1"/>
    <col min="1539" max="1539" width="5.625" style="5" customWidth="1"/>
    <col min="1540" max="1540" width="11.5" style="5" customWidth="1"/>
    <col min="1541" max="1541" width="11.125" style="5" customWidth="1"/>
    <col min="1542" max="1792" width="9" style="5"/>
    <col min="1793" max="1793" width="4.125" style="5" customWidth="1"/>
    <col min="1794" max="1794" width="50.625" style="5" customWidth="1"/>
    <col min="1795" max="1795" width="5.625" style="5" customWidth="1"/>
    <col min="1796" max="1796" width="11.5" style="5" customWidth="1"/>
    <col min="1797" max="1797" width="11.125" style="5" customWidth="1"/>
    <col min="1798" max="2048" width="9" style="5"/>
    <col min="2049" max="2049" width="4.125" style="5" customWidth="1"/>
    <col min="2050" max="2050" width="50.625" style="5" customWidth="1"/>
    <col min="2051" max="2051" width="5.625" style="5" customWidth="1"/>
    <col min="2052" max="2052" width="11.5" style="5" customWidth="1"/>
    <col min="2053" max="2053" width="11.125" style="5" customWidth="1"/>
    <col min="2054" max="2304" width="9" style="5"/>
    <col min="2305" max="2305" width="4.125" style="5" customWidth="1"/>
    <col min="2306" max="2306" width="50.625" style="5" customWidth="1"/>
    <col min="2307" max="2307" width="5.625" style="5" customWidth="1"/>
    <col min="2308" max="2308" width="11.5" style="5" customWidth="1"/>
    <col min="2309" max="2309" width="11.125" style="5" customWidth="1"/>
    <col min="2310" max="2560" width="9" style="5"/>
    <col min="2561" max="2561" width="4.125" style="5" customWidth="1"/>
    <col min="2562" max="2562" width="50.625" style="5" customWidth="1"/>
    <col min="2563" max="2563" width="5.625" style="5" customWidth="1"/>
    <col min="2564" max="2564" width="11.5" style="5" customWidth="1"/>
    <col min="2565" max="2565" width="11.125" style="5" customWidth="1"/>
    <col min="2566" max="2816" width="9" style="5"/>
    <col min="2817" max="2817" width="4.125" style="5" customWidth="1"/>
    <col min="2818" max="2818" width="50.625" style="5" customWidth="1"/>
    <col min="2819" max="2819" width="5.625" style="5" customWidth="1"/>
    <col min="2820" max="2820" width="11.5" style="5" customWidth="1"/>
    <col min="2821" max="2821" width="11.125" style="5" customWidth="1"/>
    <col min="2822" max="3072" width="9" style="5"/>
    <col min="3073" max="3073" width="4.125" style="5" customWidth="1"/>
    <col min="3074" max="3074" width="50.625" style="5" customWidth="1"/>
    <col min="3075" max="3075" width="5.625" style="5" customWidth="1"/>
    <col min="3076" max="3076" width="11.5" style="5" customWidth="1"/>
    <col min="3077" max="3077" width="11.125" style="5" customWidth="1"/>
    <col min="3078" max="3328" width="9" style="5"/>
    <col min="3329" max="3329" width="4.125" style="5" customWidth="1"/>
    <col min="3330" max="3330" width="50.625" style="5" customWidth="1"/>
    <col min="3331" max="3331" width="5.625" style="5" customWidth="1"/>
    <col min="3332" max="3332" width="11.5" style="5" customWidth="1"/>
    <col min="3333" max="3333" width="11.125" style="5" customWidth="1"/>
    <col min="3334" max="3584" width="9" style="5"/>
    <col min="3585" max="3585" width="4.125" style="5" customWidth="1"/>
    <col min="3586" max="3586" width="50.625" style="5" customWidth="1"/>
    <col min="3587" max="3587" width="5.625" style="5" customWidth="1"/>
    <col min="3588" max="3588" width="11.5" style="5" customWidth="1"/>
    <col min="3589" max="3589" width="11.125" style="5" customWidth="1"/>
    <col min="3590" max="3840" width="9" style="5"/>
    <col min="3841" max="3841" width="4.125" style="5" customWidth="1"/>
    <col min="3842" max="3842" width="50.625" style="5" customWidth="1"/>
    <col min="3843" max="3843" width="5.625" style="5" customWidth="1"/>
    <col min="3844" max="3844" width="11.5" style="5" customWidth="1"/>
    <col min="3845" max="3845" width="11.125" style="5" customWidth="1"/>
    <col min="3846" max="4096" width="9" style="5"/>
    <col min="4097" max="4097" width="4.125" style="5" customWidth="1"/>
    <col min="4098" max="4098" width="50.625" style="5" customWidth="1"/>
    <col min="4099" max="4099" width="5.625" style="5" customWidth="1"/>
    <col min="4100" max="4100" width="11.5" style="5" customWidth="1"/>
    <col min="4101" max="4101" width="11.125" style="5" customWidth="1"/>
    <col min="4102" max="4352" width="9" style="5"/>
    <col min="4353" max="4353" width="4.125" style="5" customWidth="1"/>
    <col min="4354" max="4354" width="50.625" style="5" customWidth="1"/>
    <col min="4355" max="4355" width="5.625" style="5" customWidth="1"/>
    <col min="4356" max="4356" width="11.5" style="5" customWidth="1"/>
    <col min="4357" max="4357" width="11.125" style="5" customWidth="1"/>
    <col min="4358" max="4608" width="9" style="5"/>
    <col min="4609" max="4609" width="4.125" style="5" customWidth="1"/>
    <col min="4610" max="4610" width="50.625" style="5" customWidth="1"/>
    <col min="4611" max="4611" width="5.625" style="5" customWidth="1"/>
    <col min="4612" max="4612" width="11.5" style="5" customWidth="1"/>
    <col min="4613" max="4613" width="11.125" style="5" customWidth="1"/>
    <col min="4614" max="4864" width="9" style="5"/>
    <col min="4865" max="4865" width="4.125" style="5" customWidth="1"/>
    <col min="4866" max="4866" width="50.625" style="5" customWidth="1"/>
    <col min="4867" max="4867" width="5.625" style="5" customWidth="1"/>
    <col min="4868" max="4868" width="11.5" style="5" customWidth="1"/>
    <col min="4869" max="4869" width="11.125" style="5" customWidth="1"/>
    <col min="4870" max="5120" width="9" style="5"/>
    <col min="5121" max="5121" width="4.125" style="5" customWidth="1"/>
    <col min="5122" max="5122" width="50.625" style="5" customWidth="1"/>
    <col min="5123" max="5123" width="5.625" style="5" customWidth="1"/>
    <col min="5124" max="5124" width="11.5" style="5" customWidth="1"/>
    <col min="5125" max="5125" width="11.125" style="5" customWidth="1"/>
    <col min="5126" max="5376" width="9" style="5"/>
    <col min="5377" max="5377" width="4.125" style="5" customWidth="1"/>
    <col min="5378" max="5378" width="50.625" style="5" customWidth="1"/>
    <col min="5379" max="5379" width="5.625" style="5" customWidth="1"/>
    <col min="5380" max="5380" width="11.5" style="5" customWidth="1"/>
    <col min="5381" max="5381" width="11.125" style="5" customWidth="1"/>
    <col min="5382" max="5632" width="9" style="5"/>
    <col min="5633" max="5633" width="4.125" style="5" customWidth="1"/>
    <col min="5634" max="5634" width="50.625" style="5" customWidth="1"/>
    <col min="5635" max="5635" width="5.625" style="5" customWidth="1"/>
    <col min="5636" max="5636" width="11.5" style="5" customWidth="1"/>
    <col min="5637" max="5637" width="11.125" style="5" customWidth="1"/>
    <col min="5638" max="5888" width="9" style="5"/>
    <col min="5889" max="5889" width="4.125" style="5" customWidth="1"/>
    <col min="5890" max="5890" width="50.625" style="5" customWidth="1"/>
    <col min="5891" max="5891" width="5.625" style="5" customWidth="1"/>
    <col min="5892" max="5892" width="11.5" style="5" customWidth="1"/>
    <col min="5893" max="5893" width="11.125" style="5" customWidth="1"/>
    <col min="5894" max="6144" width="9" style="5"/>
    <col min="6145" max="6145" width="4.125" style="5" customWidth="1"/>
    <col min="6146" max="6146" width="50.625" style="5" customWidth="1"/>
    <col min="6147" max="6147" width="5.625" style="5" customWidth="1"/>
    <col min="6148" max="6148" width="11.5" style="5" customWidth="1"/>
    <col min="6149" max="6149" width="11.125" style="5" customWidth="1"/>
    <col min="6150" max="6400" width="9" style="5"/>
    <col min="6401" max="6401" width="4.125" style="5" customWidth="1"/>
    <col min="6402" max="6402" width="50.625" style="5" customWidth="1"/>
    <col min="6403" max="6403" width="5.625" style="5" customWidth="1"/>
    <col min="6404" max="6404" width="11.5" style="5" customWidth="1"/>
    <col min="6405" max="6405" width="11.125" style="5" customWidth="1"/>
    <col min="6406" max="6656" width="9" style="5"/>
    <col min="6657" max="6657" width="4.125" style="5" customWidth="1"/>
    <col min="6658" max="6658" width="50.625" style="5" customWidth="1"/>
    <col min="6659" max="6659" width="5.625" style="5" customWidth="1"/>
    <col min="6660" max="6660" width="11.5" style="5" customWidth="1"/>
    <col min="6661" max="6661" width="11.125" style="5" customWidth="1"/>
    <col min="6662" max="6912" width="9" style="5"/>
    <col min="6913" max="6913" width="4.125" style="5" customWidth="1"/>
    <col min="6914" max="6914" width="50.625" style="5" customWidth="1"/>
    <col min="6915" max="6915" width="5.625" style="5" customWidth="1"/>
    <col min="6916" max="6916" width="11.5" style="5" customWidth="1"/>
    <col min="6917" max="6917" width="11.125" style="5" customWidth="1"/>
    <col min="6918" max="7168" width="9" style="5"/>
    <col min="7169" max="7169" width="4.125" style="5" customWidth="1"/>
    <col min="7170" max="7170" width="50.625" style="5" customWidth="1"/>
    <col min="7171" max="7171" width="5.625" style="5" customWidth="1"/>
    <col min="7172" max="7172" width="11.5" style="5" customWidth="1"/>
    <col min="7173" max="7173" width="11.125" style="5" customWidth="1"/>
    <col min="7174" max="7424" width="9" style="5"/>
    <col min="7425" max="7425" width="4.125" style="5" customWidth="1"/>
    <col min="7426" max="7426" width="50.625" style="5" customWidth="1"/>
    <col min="7427" max="7427" width="5.625" style="5" customWidth="1"/>
    <col min="7428" max="7428" width="11.5" style="5" customWidth="1"/>
    <col min="7429" max="7429" width="11.125" style="5" customWidth="1"/>
    <col min="7430" max="7680" width="9" style="5"/>
    <col min="7681" max="7681" width="4.125" style="5" customWidth="1"/>
    <col min="7682" max="7682" width="50.625" style="5" customWidth="1"/>
    <col min="7683" max="7683" width="5.625" style="5" customWidth="1"/>
    <col min="7684" max="7684" width="11.5" style="5" customWidth="1"/>
    <col min="7685" max="7685" width="11.125" style="5" customWidth="1"/>
    <col min="7686" max="7936" width="9" style="5"/>
    <col min="7937" max="7937" width="4.125" style="5" customWidth="1"/>
    <col min="7938" max="7938" width="50.625" style="5" customWidth="1"/>
    <col min="7939" max="7939" width="5.625" style="5" customWidth="1"/>
    <col min="7940" max="7940" width="11.5" style="5" customWidth="1"/>
    <col min="7941" max="7941" width="11.125" style="5" customWidth="1"/>
    <col min="7942" max="8192" width="9" style="5"/>
    <col min="8193" max="8193" width="4.125" style="5" customWidth="1"/>
    <col min="8194" max="8194" width="50.625" style="5" customWidth="1"/>
    <col min="8195" max="8195" width="5.625" style="5" customWidth="1"/>
    <col min="8196" max="8196" width="11.5" style="5" customWidth="1"/>
    <col min="8197" max="8197" width="11.125" style="5" customWidth="1"/>
    <col min="8198" max="8448" width="9" style="5"/>
    <col min="8449" max="8449" width="4.125" style="5" customWidth="1"/>
    <col min="8450" max="8450" width="50.625" style="5" customWidth="1"/>
    <col min="8451" max="8451" width="5.625" style="5" customWidth="1"/>
    <col min="8452" max="8452" width="11.5" style="5" customWidth="1"/>
    <col min="8453" max="8453" width="11.125" style="5" customWidth="1"/>
    <col min="8454" max="8704" width="9" style="5"/>
    <col min="8705" max="8705" width="4.125" style="5" customWidth="1"/>
    <col min="8706" max="8706" width="50.625" style="5" customWidth="1"/>
    <col min="8707" max="8707" width="5.625" style="5" customWidth="1"/>
    <col min="8708" max="8708" width="11.5" style="5" customWidth="1"/>
    <col min="8709" max="8709" width="11.125" style="5" customWidth="1"/>
    <col min="8710" max="8960" width="9" style="5"/>
    <col min="8961" max="8961" width="4.125" style="5" customWidth="1"/>
    <col min="8962" max="8962" width="50.625" style="5" customWidth="1"/>
    <col min="8963" max="8963" width="5.625" style="5" customWidth="1"/>
    <col min="8964" max="8964" width="11.5" style="5" customWidth="1"/>
    <col min="8965" max="8965" width="11.125" style="5" customWidth="1"/>
    <col min="8966" max="9216" width="9" style="5"/>
    <col min="9217" max="9217" width="4.125" style="5" customWidth="1"/>
    <col min="9218" max="9218" width="50.625" style="5" customWidth="1"/>
    <col min="9219" max="9219" width="5.625" style="5" customWidth="1"/>
    <col min="9220" max="9220" width="11.5" style="5" customWidth="1"/>
    <col min="9221" max="9221" width="11.125" style="5" customWidth="1"/>
    <col min="9222" max="9472" width="9" style="5"/>
    <col min="9473" max="9473" width="4.125" style="5" customWidth="1"/>
    <col min="9474" max="9474" width="50.625" style="5" customWidth="1"/>
    <col min="9475" max="9475" width="5.625" style="5" customWidth="1"/>
    <col min="9476" max="9476" width="11.5" style="5" customWidth="1"/>
    <col min="9477" max="9477" width="11.125" style="5" customWidth="1"/>
    <col min="9478" max="9728" width="9" style="5"/>
    <col min="9729" max="9729" width="4.125" style="5" customWidth="1"/>
    <col min="9730" max="9730" width="50.625" style="5" customWidth="1"/>
    <col min="9731" max="9731" width="5.625" style="5" customWidth="1"/>
    <col min="9732" max="9732" width="11.5" style="5" customWidth="1"/>
    <col min="9733" max="9733" width="11.125" style="5" customWidth="1"/>
    <col min="9734" max="9984" width="9" style="5"/>
    <col min="9985" max="9985" width="4.125" style="5" customWidth="1"/>
    <col min="9986" max="9986" width="50.625" style="5" customWidth="1"/>
    <col min="9987" max="9987" width="5.625" style="5" customWidth="1"/>
    <col min="9988" max="9988" width="11.5" style="5" customWidth="1"/>
    <col min="9989" max="9989" width="11.125" style="5" customWidth="1"/>
    <col min="9990" max="10240" width="9" style="5"/>
    <col min="10241" max="10241" width="4.125" style="5" customWidth="1"/>
    <col min="10242" max="10242" width="50.625" style="5" customWidth="1"/>
    <col min="10243" max="10243" width="5.625" style="5" customWidth="1"/>
    <col min="10244" max="10244" width="11.5" style="5" customWidth="1"/>
    <col min="10245" max="10245" width="11.125" style="5" customWidth="1"/>
    <col min="10246" max="10496" width="9" style="5"/>
    <col min="10497" max="10497" width="4.125" style="5" customWidth="1"/>
    <col min="10498" max="10498" width="50.625" style="5" customWidth="1"/>
    <col min="10499" max="10499" width="5.625" style="5" customWidth="1"/>
    <col min="10500" max="10500" width="11.5" style="5" customWidth="1"/>
    <col min="10501" max="10501" width="11.125" style="5" customWidth="1"/>
    <col min="10502" max="10752" width="9" style="5"/>
    <col min="10753" max="10753" width="4.125" style="5" customWidth="1"/>
    <col min="10754" max="10754" width="50.625" style="5" customWidth="1"/>
    <col min="10755" max="10755" width="5.625" style="5" customWidth="1"/>
    <col min="10756" max="10756" width="11.5" style="5" customWidth="1"/>
    <col min="10757" max="10757" width="11.125" style="5" customWidth="1"/>
    <col min="10758" max="11008" width="9" style="5"/>
    <col min="11009" max="11009" width="4.125" style="5" customWidth="1"/>
    <col min="11010" max="11010" width="50.625" style="5" customWidth="1"/>
    <col min="11011" max="11011" width="5.625" style="5" customWidth="1"/>
    <col min="11012" max="11012" width="11.5" style="5" customWidth="1"/>
    <col min="11013" max="11013" width="11.125" style="5" customWidth="1"/>
    <col min="11014" max="11264" width="9" style="5"/>
    <col min="11265" max="11265" width="4.125" style="5" customWidth="1"/>
    <col min="11266" max="11266" width="50.625" style="5" customWidth="1"/>
    <col min="11267" max="11267" width="5.625" style="5" customWidth="1"/>
    <col min="11268" max="11268" width="11.5" style="5" customWidth="1"/>
    <col min="11269" max="11269" width="11.125" style="5" customWidth="1"/>
    <col min="11270" max="11520" width="9" style="5"/>
    <col min="11521" max="11521" width="4.125" style="5" customWidth="1"/>
    <col min="11522" max="11522" width="50.625" style="5" customWidth="1"/>
    <col min="11523" max="11523" width="5.625" style="5" customWidth="1"/>
    <col min="11524" max="11524" width="11.5" style="5" customWidth="1"/>
    <col min="11525" max="11525" width="11.125" style="5" customWidth="1"/>
    <col min="11526" max="11776" width="9" style="5"/>
    <col min="11777" max="11777" width="4.125" style="5" customWidth="1"/>
    <col min="11778" max="11778" width="50.625" style="5" customWidth="1"/>
    <col min="11779" max="11779" width="5.625" style="5" customWidth="1"/>
    <col min="11780" max="11780" width="11.5" style="5" customWidth="1"/>
    <col min="11781" max="11781" width="11.125" style="5" customWidth="1"/>
    <col min="11782" max="12032" width="9" style="5"/>
    <col min="12033" max="12033" width="4.125" style="5" customWidth="1"/>
    <col min="12034" max="12034" width="50.625" style="5" customWidth="1"/>
    <col min="12035" max="12035" width="5.625" style="5" customWidth="1"/>
    <col min="12036" max="12036" width="11.5" style="5" customWidth="1"/>
    <col min="12037" max="12037" width="11.125" style="5" customWidth="1"/>
    <col min="12038" max="12288" width="9" style="5"/>
    <col min="12289" max="12289" width="4.125" style="5" customWidth="1"/>
    <col min="12290" max="12290" width="50.625" style="5" customWidth="1"/>
    <col min="12291" max="12291" width="5.625" style="5" customWidth="1"/>
    <col min="12292" max="12292" width="11.5" style="5" customWidth="1"/>
    <col min="12293" max="12293" width="11.125" style="5" customWidth="1"/>
    <col min="12294" max="12544" width="9" style="5"/>
    <col min="12545" max="12545" width="4.125" style="5" customWidth="1"/>
    <col min="12546" max="12546" width="50.625" style="5" customWidth="1"/>
    <col min="12547" max="12547" width="5.625" style="5" customWidth="1"/>
    <col min="12548" max="12548" width="11.5" style="5" customWidth="1"/>
    <col min="12549" max="12549" width="11.125" style="5" customWidth="1"/>
    <col min="12550" max="12800" width="9" style="5"/>
    <col min="12801" max="12801" width="4.125" style="5" customWidth="1"/>
    <col min="12802" max="12802" width="50.625" style="5" customWidth="1"/>
    <col min="12803" max="12803" width="5.625" style="5" customWidth="1"/>
    <col min="12804" max="12804" width="11.5" style="5" customWidth="1"/>
    <col min="12805" max="12805" width="11.125" style="5" customWidth="1"/>
    <col min="12806" max="13056" width="9" style="5"/>
    <col min="13057" max="13057" width="4.125" style="5" customWidth="1"/>
    <col min="13058" max="13058" width="50.625" style="5" customWidth="1"/>
    <col min="13059" max="13059" width="5.625" style="5" customWidth="1"/>
    <col min="13060" max="13060" width="11.5" style="5" customWidth="1"/>
    <col min="13061" max="13061" width="11.125" style="5" customWidth="1"/>
    <col min="13062" max="13312" width="9" style="5"/>
    <col min="13313" max="13313" width="4.125" style="5" customWidth="1"/>
    <col min="13314" max="13314" width="50.625" style="5" customWidth="1"/>
    <col min="13315" max="13315" width="5.625" style="5" customWidth="1"/>
    <col min="13316" max="13316" width="11.5" style="5" customWidth="1"/>
    <col min="13317" max="13317" width="11.125" style="5" customWidth="1"/>
    <col min="13318" max="13568" width="9" style="5"/>
    <col min="13569" max="13569" width="4.125" style="5" customWidth="1"/>
    <col min="13570" max="13570" width="50.625" style="5" customWidth="1"/>
    <col min="13571" max="13571" width="5.625" style="5" customWidth="1"/>
    <col min="13572" max="13572" width="11.5" style="5" customWidth="1"/>
    <col min="13573" max="13573" width="11.125" style="5" customWidth="1"/>
    <col min="13574" max="13824" width="9" style="5"/>
    <col min="13825" max="13825" width="4.125" style="5" customWidth="1"/>
    <col min="13826" max="13826" width="50.625" style="5" customWidth="1"/>
    <col min="13827" max="13827" width="5.625" style="5" customWidth="1"/>
    <col min="13828" max="13828" width="11.5" style="5" customWidth="1"/>
    <col min="13829" max="13829" width="11.125" style="5" customWidth="1"/>
    <col min="13830" max="14080" width="9" style="5"/>
    <col min="14081" max="14081" width="4.125" style="5" customWidth="1"/>
    <col min="14082" max="14082" width="50.625" style="5" customWidth="1"/>
    <col min="14083" max="14083" width="5.625" style="5" customWidth="1"/>
    <col min="14084" max="14084" width="11.5" style="5" customWidth="1"/>
    <col min="14085" max="14085" width="11.125" style="5" customWidth="1"/>
    <col min="14086" max="14336" width="9" style="5"/>
    <col min="14337" max="14337" width="4.125" style="5" customWidth="1"/>
    <col min="14338" max="14338" width="50.625" style="5" customWidth="1"/>
    <col min="14339" max="14339" width="5.625" style="5" customWidth="1"/>
    <col min="14340" max="14340" width="11.5" style="5" customWidth="1"/>
    <col min="14341" max="14341" width="11.125" style="5" customWidth="1"/>
    <col min="14342" max="14592" width="9" style="5"/>
    <col min="14593" max="14593" width="4.125" style="5" customWidth="1"/>
    <col min="14594" max="14594" width="50.625" style="5" customWidth="1"/>
    <col min="14595" max="14595" width="5.625" style="5" customWidth="1"/>
    <col min="14596" max="14596" width="11.5" style="5" customWidth="1"/>
    <col min="14597" max="14597" width="11.125" style="5" customWidth="1"/>
    <col min="14598" max="14848" width="9" style="5"/>
    <col min="14849" max="14849" width="4.125" style="5" customWidth="1"/>
    <col min="14850" max="14850" width="50.625" style="5" customWidth="1"/>
    <col min="14851" max="14851" width="5.625" style="5" customWidth="1"/>
    <col min="14852" max="14852" width="11.5" style="5" customWidth="1"/>
    <col min="14853" max="14853" width="11.125" style="5" customWidth="1"/>
    <col min="14854" max="15104" width="9" style="5"/>
    <col min="15105" max="15105" width="4.125" style="5" customWidth="1"/>
    <col min="15106" max="15106" width="50.625" style="5" customWidth="1"/>
    <col min="15107" max="15107" width="5.625" style="5" customWidth="1"/>
    <col min="15108" max="15108" width="11.5" style="5" customWidth="1"/>
    <col min="15109" max="15109" width="11.125" style="5" customWidth="1"/>
    <col min="15110" max="15360" width="9" style="5"/>
    <col min="15361" max="15361" width="4.125" style="5" customWidth="1"/>
    <col min="15362" max="15362" width="50.625" style="5" customWidth="1"/>
    <col min="15363" max="15363" width="5.625" style="5" customWidth="1"/>
    <col min="15364" max="15364" width="11.5" style="5" customWidth="1"/>
    <col min="15365" max="15365" width="11.125" style="5" customWidth="1"/>
    <col min="15366" max="15616" width="9" style="5"/>
    <col min="15617" max="15617" width="4.125" style="5" customWidth="1"/>
    <col min="15618" max="15618" width="50.625" style="5" customWidth="1"/>
    <col min="15619" max="15619" width="5.625" style="5" customWidth="1"/>
    <col min="15620" max="15620" width="11.5" style="5" customWidth="1"/>
    <col min="15621" max="15621" width="11.125" style="5" customWidth="1"/>
    <col min="15622" max="15872" width="9" style="5"/>
    <col min="15873" max="15873" width="4.125" style="5" customWidth="1"/>
    <col min="15874" max="15874" width="50.625" style="5" customWidth="1"/>
    <col min="15875" max="15875" width="5.625" style="5" customWidth="1"/>
    <col min="15876" max="15876" width="11.5" style="5" customWidth="1"/>
    <col min="15877" max="15877" width="11.125" style="5" customWidth="1"/>
    <col min="15878" max="16128" width="9" style="5"/>
    <col min="16129" max="16129" width="4.125" style="5" customWidth="1"/>
    <col min="16130" max="16130" width="50.625" style="5" customWidth="1"/>
    <col min="16131" max="16131" width="5.625" style="5" customWidth="1"/>
    <col min="16132" max="16132" width="11.5" style="5" customWidth="1"/>
    <col min="16133" max="16133" width="11.125" style="5" customWidth="1"/>
    <col min="16134" max="16384" width="9" style="5"/>
  </cols>
  <sheetData>
    <row r="2" spans="1:5" ht="18.75">
      <c r="B2" s="2" t="s">
        <v>0</v>
      </c>
    </row>
    <row r="3" spans="1:5" ht="18.75">
      <c r="B3" s="2" t="s">
        <v>1</v>
      </c>
    </row>
    <row r="5" spans="1:5">
      <c r="E5" s="4" t="s">
        <v>2</v>
      </c>
    </row>
    <row r="6" spans="1:5">
      <c r="E6" s="4" t="s">
        <v>3</v>
      </c>
    </row>
    <row r="7" spans="1:5" ht="15.75">
      <c r="A7" s="6" t="s">
        <v>4</v>
      </c>
      <c r="B7" s="6"/>
      <c r="C7" s="6"/>
      <c r="D7" s="6"/>
      <c r="E7" s="6"/>
    </row>
    <row r="8" spans="1:5" ht="15.75" customHeight="1">
      <c r="A8" s="7" t="s">
        <v>5</v>
      </c>
      <c r="B8" s="7"/>
      <c r="C8" s="7"/>
      <c r="D8" s="7"/>
      <c r="E8" s="7"/>
    </row>
    <row r="9" spans="1:5" ht="15.75">
      <c r="A9" s="8"/>
      <c r="B9" s="9"/>
      <c r="C9" s="9"/>
      <c r="D9" s="10"/>
      <c r="E9" s="11"/>
    </row>
    <row r="10" spans="1:5" ht="16.5" thickBot="1">
      <c r="B10" s="12" t="s">
        <v>6</v>
      </c>
      <c r="C10" s="12"/>
      <c r="D10" s="10"/>
      <c r="E10" s="11" t="s">
        <v>7</v>
      </c>
    </row>
    <row r="11" spans="1:5" ht="48" customHeight="1" thickBot="1">
      <c r="A11" s="13" t="s">
        <v>8</v>
      </c>
      <c r="B11" s="14" t="s">
        <v>9</v>
      </c>
      <c r="C11" s="15" t="s">
        <v>10</v>
      </c>
      <c r="D11" s="16" t="s">
        <v>11</v>
      </c>
      <c r="E11" s="17" t="s">
        <v>12</v>
      </c>
    </row>
    <row r="12" spans="1:5" ht="17.25" customHeight="1" thickBot="1">
      <c r="A12" s="18" t="s">
        <v>13</v>
      </c>
      <c r="B12" s="19" t="s">
        <v>14</v>
      </c>
      <c r="C12" s="20" t="s">
        <v>15</v>
      </c>
      <c r="D12" s="21">
        <v>1</v>
      </c>
      <c r="E12" s="22">
        <v>2</v>
      </c>
    </row>
    <row r="13" spans="1:5" ht="19.5" customHeight="1">
      <c r="A13" s="23" t="s">
        <v>13</v>
      </c>
      <c r="B13" s="24" t="s">
        <v>16</v>
      </c>
      <c r="C13" s="25" t="s">
        <v>17</v>
      </c>
      <c r="D13" s="26" t="s">
        <v>18</v>
      </c>
      <c r="E13" s="27" t="s">
        <v>18</v>
      </c>
    </row>
    <row r="14" spans="1:5" ht="21" customHeight="1">
      <c r="A14" s="28"/>
      <c r="B14" s="29" t="s">
        <v>19</v>
      </c>
      <c r="C14" s="30" t="s">
        <v>20</v>
      </c>
      <c r="D14" s="31" t="s">
        <v>18</v>
      </c>
      <c r="E14" s="32" t="s">
        <v>18</v>
      </c>
    </row>
    <row r="15" spans="1:5" ht="64.5" customHeight="1">
      <c r="A15" s="28" t="s">
        <v>21</v>
      </c>
      <c r="B15" s="29" t="s">
        <v>22</v>
      </c>
      <c r="C15" s="30" t="s">
        <v>23</v>
      </c>
      <c r="D15" s="31">
        <v>0</v>
      </c>
      <c r="E15" s="32">
        <v>0</v>
      </c>
    </row>
    <row r="16" spans="1:5" ht="74.25">
      <c r="A16" s="28" t="s">
        <v>24</v>
      </c>
      <c r="B16" s="33" t="s">
        <v>25</v>
      </c>
      <c r="C16" s="30" t="s">
        <v>26</v>
      </c>
      <c r="D16" s="31">
        <v>45215</v>
      </c>
      <c r="E16" s="32">
        <v>212080</v>
      </c>
    </row>
    <row r="17" spans="1:5" ht="44.25">
      <c r="A17" s="28" t="s">
        <v>27</v>
      </c>
      <c r="B17" s="29" t="s">
        <v>28</v>
      </c>
      <c r="C17" s="30" t="s">
        <v>29</v>
      </c>
      <c r="D17" s="31">
        <v>10112</v>
      </c>
      <c r="E17" s="32">
        <v>4872687</v>
      </c>
    </row>
    <row r="18" spans="1:5" ht="33" customHeight="1">
      <c r="A18" s="28" t="s">
        <v>30</v>
      </c>
      <c r="B18" s="29" t="s">
        <v>31</v>
      </c>
      <c r="C18" s="30" t="s">
        <v>32</v>
      </c>
      <c r="D18" s="31"/>
      <c r="E18" s="32"/>
    </row>
    <row r="19" spans="1:5" ht="72.75">
      <c r="A19" s="28" t="s">
        <v>33</v>
      </c>
      <c r="B19" s="29" t="s">
        <v>34</v>
      </c>
      <c r="C19" s="30" t="s">
        <v>35</v>
      </c>
      <c r="D19" s="31"/>
      <c r="E19" s="32"/>
    </row>
    <row r="20" spans="1:5" ht="42.75">
      <c r="A20" s="28"/>
      <c r="B20" s="34" t="s">
        <v>36</v>
      </c>
      <c r="C20" s="30" t="s">
        <v>37</v>
      </c>
      <c r="D20" s="31"/>
      <c r="E20" s="32"/>
    </row>
    <row r="21" spans="1:5" ht="59.25">
      <c r="A21" s="28" t="s">
        <v>38</v>
      </c>
      <c r="B21" s="29" t="s">
        <v>39</v>
      </c>
      <c r="C21" s="30" t="s">
        <v>40</v>
      </c>
      <c r="D21" s="31">
        <v>108473</v>
      </c>
      <c r="E21" s="35">
        <v>0</v>
      </c>
    </row>
    <row r="22" spans="1:5" ht="57">
      <c r="A22" s="28"/>
      <c r="B22" s="34" t="s">
        <v>41</v>
      </c>
      <c r="C22" s="30" t="s">
        <v>42</v>
      </c>
      <c r="D22" s="31"/>
      <c r="E22" s="32"/>
    </row>
    <row r="23" spans="1:5" ht="30">
      <c r="A23" s="28" t="s">
        <v>43</v>
      </c>
      <c r="B23" s="29" t="s">
        <v>44</v>
      </c>
      <c r="C23" s="30" t="s">
        <v>45</v>
      </c>
      <c r="D23" s="31">
        <f>D15+D16+D17+D18+D19+D20+D21</f>
        <v>163800</v>
      </c>
      <c r="E23" s="36">
        <f>E15+E16+E17+E18+E19+E20+E21</f>
        <v>5084767</v>
      </c>
    </row>
    <row r="24" spans="1:5" ht="18">
      <c r="A24" s="28"/>
      <c r="B24" s="29" t="s">
        <v>46</v>
      </c>
      <c r="C24" s="30" t="s">
        <v>47</v>
      </c>
      <c r="D24" s="37" t="s">
        <v>48</v>
      </c>
      <c r="E24" s="38" t="s">
        <v>48</v>
      </c>
    </row>
    <row r="25" spans="1:5" ht="165.75" customHeight="1">
      <c r="A25" s="28" t="s">
        <v>21</v>
      </c>
      <c r="B25" s="29" t="s">
        <v>49</v>
      </c>
      <c r="C25" s="30" t="s">
        <v>50</v>
      </c>
      <c r="D25" s="31">
        <v>67981</v>
      </c>
      <c r="E25" s="32">
        <v>427116</v>
      </c>
    </row>
    <row r="26" spans="1:5" ht="30">
      <c r="A26" s="39" t="s">
        <v>24</v>
      </c>
      <c r="B26" s="29" t="s">
        <v>51</v>
      </c>
      <c r="C26" s="40">
        <v>20</v>
      </c>
      <c r="D26" s="37" t="s">
        <v>48</v>
      </c>
      <c r="E26" s="38" t="s">
        <v>48</v>
      </c>
    </row>
    <row r="27" spans="1:5" ht="106.5" customHeight="1">
      <c r="A27" s="39"/>
      <c r="B27" s="29" t="s">
        <v>52</v>
      </c>
      <c r="C27" s="40">
        <v>21</v>
      </c>
      <c r="D27" s="31">
        <v>0</v>
      </c>
      <c r="E27" s="32">
        <v>0</v>
      </c>
    </row>
    <row r="28" spans="1:5" ht="33">
      <c r="A28" s="39"/>
      <c r="B28" s="41" t="s">
        <v>53</v>
      </c>
      <c r="C28" s="42" t="s">
        <v>54</v>
      </c>
      <c r="D28" s="43" t="s">
        <v>48</v>
      </c>
      <c r="E28" s="44" t="s">
        <v>48</v>
      </c>
    </row>
    <row r="29" spans="1:5" ht="63" customHeight="1">
      <c r="A29" s="39"/>
      <c r="B29" s="29" t="s">
        <v>55</v>
      </c>
      <c r="C29" s="40">
        <v>22</v>
      </c>
      <c r="D29" s="31">
        <v>0</v>
      </c>
      <c r="E29" s="32"/>
    </row>
    <row r="30" spans="1:5" ht="33">
      <c r="A30" s="39"/>
      <c r="B30" s="41" t="s">
        <v>56</v>
      </c>
      <c r="C30" s="30" t="s">
        <v>57</v>
      </c>
      <c r="D30" s="31" t="s">
        <v>58</v>
      </c>
      <c r="E30" s="32" t="s">
        <v>59</v>
      </c>
    </row>
    <row r="31" spans="1:5" ht="102">
      <c r="A31" s="39"/>
      <c r="B31" s="29" t="s">
        <v>60</v>
      </c>
      <c r="C31" s="40">
        <v>23</v>
      </c>
      <c r="D31" s="31">
        <v>3177</v>
      </c>
      <c r="E31" s="32">
        <v>653</v>
      </c>
    </row>
    <row r="32" spans="1:5" ht="42.75">
      <c r="A32" s="39"/>
      <c r="B32" s="34" t="s">
        <v>61</v>
      </c>
      <c r="C32" s="40">
        <v>24</v>
      </c>
      <c r="D32" s="31"/>
      <c r="E32" s="32"/>
    </row>
    <row r="33" spans="1:5" ht="151.5" customHeight="1">
      <c r="A33" s="39"/>
      <c r="B33" s="45" t="s">
        <v>62</v>
      </c>
      <c r="C33" s="40">
        <v>25</v>
      </c>
      <c r="D33" s="31">
        <v>0</v>
      </c>
      <c r="E33" s="32">
        <v>0</v>
      </c>
    </row>
    <row r="34" spans="1:5" ht="42.75">
      <c r="A34" s="39"/>
      <c r="B34" s="34" t="s">
        <v>63</v>
      </c>
      <c r="C34" s="40">
        <v>26</v>
      </c>
      <c r="D34" s="31">
        <v>0</v>
      </c>
      <c r="E34" s="32">
        <v>0</v>
      </c>
    </row>
    <row r="35" spans="1:5" ht="86.25">
      <c r="A35" s="39"/>
      <c r="B35" s="29" t="s">
        <v>64</v>
      </c>
      <c r="C35" s="40">
        <v>27</v>
      </c>
      <c r="D35" s="31">
        <v>0</v>
      </c>
      <c r="E35" s="32">
        <v>0</v>
      </c>
    </row>
    <row r="36" spans="1:5" ht="15">
      <c r="A36" s="39"/>
      <c r="B36" s="29" t="s">
        <v>65</v>
      </c>
      <c r="C36" s="40">
        <v>30</v>
      </c>
      <c r="D36" s="31">
        <f>D27+D31+D33+D35</f>
        <v>3177</v>
      </c>
      <c r="E36" s="36">
        <f>E27+E31+E33+E35</f>
        <v>653</v>
      </c>
    </row>
    <row r="37" spans="1:5" ht="15">
      <c r="A37" s="39" t="s">
        <v>27</v>
      </c>
      <c r="B37" s="29" t="s">
        <v>66</v>
      </c>
      <c r="C37" s="40">
        <v>31</v>
      </c>
      <c r="D37" s="31"/>
      <c r="E37" s="32"/>
    </row>
    <row r="38" spans="1:5" ht="18">
      <c r="A38" s="39" t="s">
        <v>30</v>
      </c>
      <c r="B38" s="29" t="s">
        <v>67</v>
      </c>
      <c r="C38" s="40">
        <v>32</v>
      </c>
      <c r="D38" s="37" t="s">
        <v>48</v>
      </c>
      <c r="E38" s="38" t="s">
        <v>48</v>
      </c>
    </row>
    <row r="39" spans="1:5" ht="187.5">
      <c r="A39" s="39"/>
      <c r="B39" s="46" t="s">
        <v>68</v>
      </c>
      <c r="C39" s="40">
        <v>33</v>
      </c>
      <c r="D39" s="31">
        <v>0</v>
      </c>
      <c r="E39" s="32">
        <v>0</v>
      </c>
    </row>
    <row r="40" spans="1:5" ht="43.5">
      <c r="A40" s="39"/>
      <c r="B40" s="47" t="s">
        <v>69</v>
      </c>
      <c r="C40" s="30" t="s">
        <v>70</v>
      </c>
      <c r="D40" s="31">
        <v>10500</v>
      </c>
      <c r="E40" s="32">
        <v>14900</v>
      </c>
    </row>
    <row r="41" spans="1:5" ht="18">
      <c r="A41" s="39"/>
      <c r="B41" s="29" t="s">
        <v>71</v>
      </c>
      <c r="C41" s="40">
        <v>34</v>
      </c>
      <c r="D41" s="37" t="s">
        <v>48</v>
      </c>
      <c r="E41" s="38" t="s">
        <v>48</v>
      </c>
    </row>
    <row r="42" spans="1:5" ht="115.5">
      <c r="A42" s="39"/>
      <c r="B42" s="29" t="s">
        <v>72</v>
      </c>
      <c r="C42" s="40">
        <v>35</v>
      </c>
      <c r="D42" s="31">
        <v>3360</v>
      </c>
      <c r="E42" s="48">
        <v>6240</v>
      </c>
    </row>
    <row r="43" spans="1:5" ht="28.5">
      <c r="A43" s="39"/>
      <c r="B43" s="34" t="s">
        <v>73</v>
      </c>
      <c r="C43" s="40" t="s">
        <v>74</v>
      </c>
      <c r="D43" s="31"/>
      <c r="E43" s="32"/>
    </row>
    <row r="44" spans="1:5" ht="15">
      <c r="A44" s="39"/>
      <c r="B44" s="29" t="s">
        <v>71</v>
      </c>
      <c r="C44" s="40">
        <v>36</v>
      </c>
      <c r="D44" s="31" t="s">
        <v>58</v>
      </c>
      <c r="E44" s="32" t="s">
        <v>75</v>
      </c>
    </row>
    <row r="45" spans="1:5" ht="15">
      <c r="A45" s="39"/>
      <c r="B45" s="29" t="s">
        <v>76</v>
      </c>
      <c r="C45" s="40">
        <v>40</v>
      </c>
      <c r="D45" s="31">
        <f>D39+D40+D42+D43</f>
        <v>13860</v>
      </c>
      <c r="E45" s="36">
        <f>E39+E40+E42+E43</f>
        <v>21140</v>
      </c>
    </row>
    <row r="46" spans="1:5" ht="72.75">
      <c r="A46" s="39" t="s">
        <v>33</v>
      </c>
      <c r="B46" s="29" t="s">
        <v>77</v>
      </c>
      <c r="C46" s="40">
        <v>41</v>
      </c>
      <c r="D46" s="31"/>
      <c r="E46" s="32"/>
    </row>
    <row r="47" spans="1:5" ht="28.5">
      <c r="A47" s="39"/>
      <c r="B47" s="45" t="s">
        <v>78</v>
      </c>
      <c r="C47" s="40" t="s">
        <v>79</v>
      </c>
      <c r="D47" s="31"/>
      <c r="E47" s="32"/>
    </row>
    <row r="48" spans="1:5" ht="15">
      <c r="A48" s="39" t="s">
        <v>38</v>
      </c>
      <c r="B48" s="29" t="s">
        <v>80</v>
      </c>
      <c r="C48" s="40">
        <v>42</v>
      </c>
      <c r="D48" s="31"/>
      <c r="E48" s="32"/>
    </row>
    <row r="49" spans="1:5" ht="30">
      <c r="A49" s="39" t="s">
        <v>43</v>
      </c>
      <c r="B49" s="29" t="s">
        <v>81</v>
      </c>
      <c r="C49" s="40">
        <v>45</v>
      </c>
      <c r="D49" s="31">
        <f>D25+D36+D37+D45+D46+D47+D48</f>
        <v>85018</v>
      </c>
      <c r="E49" s="36">
        <f>E25+E36+E37+E45+E46+E47+E48</f>
        <v>448909</v>
      </c>
    </row>
    <row r="50" spans="1:5" ht="15">
      <c r="A50" s="39" t="s">
        <v>82</v>
      </c>
      <c r="B50" s="29" t="s">
        <v>83</v>
      </c>
      <c r="C50" s="40">
        <v>46</v>
      </c>
      <c r="D50" s="31">
        <f>D23+D49</f>
        <v>248818</v>
      </c>
      <c r="E50" s="36">
        <f>E23+E49</f>
        <v>5533676</v>
      </c>
    </row>
    <row r="51" spans="1:5" ht="18">
      <c r="A51" s="39" t="s">
        <v>14</v>
      </c>
      <c r="B51" s="29" t="s">
        <v>84</v>
      </c>
      <c r="C51" s="40">
        <v>50</v>
      </c>
      <c r="D51" s="37" t="s">
        <v>48</v>
      </c>
      <c r="E51" s="38" t="s">
        <v>48</v>
      </c>
    </row>
    <row r="52" spans="1:5" ht="30">
      <c r="A52" s="39"/>
      <c r="B52" s="29" t="s">
        <v>85</v>
      </c>
      <c r="C52" s="40">
        <v>51</v>
      </c>
      <c r="D52" s="37" t="s">
        <v>48</v>
      </c>
      <c r="E52" s="38" t="s">
        <v>48</v>
      </c>
    </row>
    <row r="53" spans="1:5" ht="58.5">
      <c r="A53" s="39" t="s">
        <v>21</v>
      </c>
      <c r="B53" s="29" t="s">
        <v>86</v>
      </c>
      <c r="C53" s="40">
        <v>52</v>
      </c>
      <c r="D53" s="31"/>
      <c r="E53" s="32"/>
    </row>
    <row r="54" spans="1:5" ht="35.25" customHeight="1">
      <c r="A54" s="39"/>
      <c r="B54" s="34" t="s">
        <v>87</v>
      </c>
      <c r="C54" s="40">
        <v>53</v>
      </c>
      <c r="D54" s="31"/>
      <c r="E54" s="32"/>
    </row>
    <row r="55" spans="1:5" ht="63" customHeight="1">
      <c r="A55" s="39" t="s">
        <v>88</v>
      </c>
      <c r="B55" s="29" t="s">
        <v>89</v>
      </c>
      <c r="C55" s="40">
        <v>54</v>
      </c>
      <c r="D55" s="31"/>
      <c r="E55" s="32"/>
    </row>
    <row r="56" spans="1:5" ht="38.25" customHeight="1">
      <c r="A56" s="39" t="s">
        <v>27</v>
      </c>
      <c r="B56" s="29" t="s">
        <v>90</v>
      </c>
      <c r="C56" s="40">
        <v>55</v>
      </c>
      <c r="D56" s="31">
        <v>1502965</v>
      </c>
      <c r="E56" s="32">
        <v>758569</v>
      </c>
    </row>
    <row r="57" spans="1:5" ht="24.75" customHeight="1">
      <c r="A57" s="39"/>
      <c r="B57" s="29" t="s">
        <v>91</v>
      </c>
      <c r="C57" s="40">
        <v>58</v>
      </c>
      <c r="D57" s="31">
        <f>D53+D55+D56</f>
        <v>1502965</v>
      </c>
      <c r="E57" s="36">
        <f>E53+E55+E56</f>
        <v>758569</v>
      </c>
    </row>
    <row r="58" spans="1:5" ht="30">
      <c r="A58" s="39"/>
      <c r="B58" s="29" t="s">
        <v>92</v>
      </c>
      <c r="C58" s="40">
        <v>59</v>
      </c>
      <c r="D58" s="37" t="s">
        <v>48</v>
      </c>
      <c r="E58" s="38" t="s">
        <v>48</v>
      </c>
    </row>
    <row r="59" spans="1:5" ht="88.5" customHeight="1">
      <c r="A59" s="39" t="s">
        <v>21</v>
      </c>
      <c r="B59" s="29" t="s">
        <v>93</v>
      </c>
      <c r="C59" s="40">
        <v>60</v>
      </c>
      <c r="D59" s="31">
        <v>6229191</v>
      </c>
      <c r="E59" s="35">
        <v>5298279</v>
      </c>
    </row>
    <row r="60" spans="1:5" ht="33">
      <c r="A60" s="39"/>
      <c r="B60" s="41" t="s">
        <v>53</v>
      </c>
      <c r="C60" s="49" t="s">
        <v>94</v>
      </c>
      <c r="D60" s="43" t="s">
        <v>48</v>
      </c>
      <c r="E60" s="44" t="s">
        <v>48</v>
      </c>
    </row>
    <row r="61" spans="1:5" ht="49.5" customHeight="1">
      <c r="A61" s="39"/>
      <c r="B61" s="34" t="s">
        <v>95</v>
      </c>
      <c r="C61" s="40">
        <v>61</v>
      </c>
      <c r="D61" s="31">
        <v>11116</v>
      </c>
      <c r="E61" s="32">
        <v>10300</v>
      </c>
    </row>
    <row r="62" spans="1:5" ht="16.5">
      <c r="A62" s="39"/>
      <c r="B62" s="41" t="s">
        <v>96</v>
      </c>
      <c r="C62" s="40" t="s">
        <v>97</v>
      </c>
      <c r="D62" s="31" t="s">
        <v>18</v>
      </c>
      <c r="E62" s="32" t="s">
        <v>18</v>
      </c>
    </row>
    <row r="63" spans="1:5" ht="116.25" customHeight="1">
      <c r="A63" s="39" t="s">
        <v>88</v>
      </c>
      <c r="B63" s="50" t="s">
        <v>98</v>
      </c>
      <c r="C63" s="40">
        <v>62</v>
      </c>
      <c r="D63" s="51">
        <v>222576</v>
      </c>
      <c r="E63" s="32">
        <v>119348</v>
      </c>
    </row>
    <row r="64" spans="1:5" ht="18">
      <c r="A64" s="39"/>
      <c r="B64" s="34" t="s">
        <v>99</v>
      </c>
      <c r="C64" s="40">
        <v>63</v>
      </c>
      <c r="D64" s="37" t="s">
        <v>48</v>
      </c>
      <c r="E64" s="38" t="s">
        <v>48</v>
      </c>
    </row>
    <row r="65" spans="1:5" ht="57" customHeight="1">
      <c r="A65" s="39"/>
      <c r="B65" s="34" t="s">
        <v>100</v>
      </c>
      <c r="C65" s="40" t="s">
        <v>101</v>
      </c>
      <c r="D65" s="31">
        <v>84441</v>
      </c>
      <c r="E65" s="32">
        <v>87244</v>
      </c>
    </row>
    <row r="66" spans="1:5" ht="28.5">
      <c r="A66" s="39"/>
      <c r="B66" s="34" t="s">
        <v>102</v>
      </c>
      <c r="C66" s="40">
        <v>64</v>
      </c>
      <c r="D66" s="31"/>
      <c r="E66" s="32"/>
    </row>
    <row r="67" spans="1:5" ht="144.75">
      <c r="A67" s="39" t="s">
        <v>103</v>
      </c>
      <c r="B67" s="29" t="s">
        <v>104</v>
      </c>
      <c r="C67" s="40">
        <v>65</v>
      </c>
      <c r="D67" s="31"/>
      <c r="E67" s="32"/>
    </row>
    <row r="68" spans="1:5" ht="28.5">
      <c r="A68" s="39"/>
      <c r="B68" s="34" t="s">
        <v>105</v>
      </c>
      <c r="C68" s="40">
        <v>66</v>
      </c>
      <c r="D68" s="31"/>
      <c r="E68" s="32"/>
    </row>
    <row r="69" spans="1:5" ht="87.75">
      <c r="A69" s="39" t="s">
        <v>106</v>
      </c>
      <c r="B69" s="29" t="s">
        <v>107</v>
      </c>
      <c r="C69" s="40">
        <v>70</v>
      </c>
      <c r="D69" s="31"/>
      <c r="E69" s="32"/>
    </row>
    <row r="70" spans="1:5" ht="101.25">
      <c r="A70" s="39" t="s">
        <v>108</v>
      </c>
      <c r="B70" s="29" t="s">
        <v>109</v>
      </c>
      <c r="C70" s="40">
        <v>71</v>
      </c>
      <c r="D70" s="31"/>
      <c r="E70" s="32"/>
    </row>
    <row r="71" spans="1:5" ht="30">
      <c r="A71" s="39" t="s">
        <v>110</v>
      </c>
      <c r="B71" s="29" t="s">
        <v>111</v>
      </c>
      <c r="C71" s="40">
        <v>72</v>
      </c>
      <c r="D71" s="31">
        <v>156015</v>
      </c>
      <c r="E71" s="32">
        <v>170322</v>
      </c>
    </row>
    <row r="72" spans="1:5" ht="58.5">
      <c r="A72" s="39" t="s">
        <v>112</v>
      </c>
      <c r="B72" s="29" t="s">
        <v>113</v>
      </c>
      <c r="C72" s="40">
        <v>73</v>
      </c>
      <c r="D72" s="31"/>
      <c r="E72" s="32"/>
    </row>
    <row r="73" spans="1:5" s="52" customFormat="1" ht="18">
      <c r="A73" s="39"/>
      <c r="B73" s="29" t="s">
        <v>114</v>
      </c>
      <c r="C73" s="40" t="s">
        <v>115</v>
      </c>
      <c r="D73" s="37" t="s">
        <v>48</v>
      </c>
      <c r="E73" s="38" t="s">
        <v>48</v>
      </c>
    </row>
    <row r="74" spans="1:5" ht="15">
      <c r="A74" s="39" t="s">
        <v>116</v>
      </c>
      <c r="B74" s="29" t="s">
        <v>117</v>
      </c>
      <c r="C74" s="40">
        <v>74</v>
      </c>
      <c r="D74" s="31"/>
      <c r="E74" s="32"/>
    </row>
    <row r="75" spans="1:5" ht="29.25">
      <c r="A75" s="39" t="s">
        <v>118</v>
      </c>
      <c r="B75" s="33" t="s">
        <v>119</v>
      </c>
      <c r="C75" s="40">
        <v>75</v>
      </c>
      <c r="D75" s="31">
        <v>0</v>
      </c>
      <c r="E75" s="32">
        <v>0</v>
      </c>
    </row>
    <row r="76" spans="1:5" ht="30">
      <c r="A76" s="39" t="s">
        <v>120</v>
      </c>
      <c r="B76" s="29" t="s">
        <v>121</v>
      </c>
      <c r="C76" s="40">
        <v>78</v>
      </c>
      <c r="D76" s="31">
        <f>D59+D63+D67+D69+D70++D71+D72+D74+D75</f>
        <v>6607782</v>
      </c>
      <c r="E76" s="36">
        <f>E59+E63+E67+E69+E70++E71+E72+E74+E75</f>
        <v>5587949</v>
      </c>
    </row>
    <row r="77" spans="1:5" ht="15">
      <c r="A77" s="39" t="s">
        <v>122</v>
      </c>
      <c r="B77" s="29" t="s">
        <v>123</v>
      </c>
      <c r="C77" s="40">
        <v>79</v>
      </c>
      <c r="D77" s="31">
        <f>D57+D76</f>
        <v>8110747</v>
      </c>
      <c r="E77" s="36">
        <f>E57+E76</f>
        <v>6346518</v>
      </c>
    </row>
    <row r="78" spans="1:5" ht="45">
      <c r="A78" s="39" t="s">
        <v>124</v>
      </c>
      <c r="B78" s="29" t="s">
        <v>125</v>
      </c>
      <c r="C78" s="40">
        <v>80</v>
      </c>
      <c r="D78" s="31">
        <f>D50-D77</f>
        <v>-7861929</v>
      </c>
      <c r="E78" s="36">
        <f>E50-E77</f>
        <v>-812842</v>
      </c>
    </row>
    <row r="79" spans="1:5" ht="18">
      <c r="A79" s="39" t="s">
        <v>126</v>
      </c>
      <c r="B79" s="29" t="s">
        <v>127</v>
      </c>
      <c r="C79" s="40">
        <v>83</v>
      </c>
      <c r="D79" s="37" t="s">
        <v>48</v>
      </c>
      <c r="E79" s="38" t="s">
        <v>48</v>
      </c>
    </row>
    <row r="80" spans="1:5" ht="58.5">
      <c r="A80" s="39" t="s">
        <v>21</v>
      </c>
      <c r="B80" s="50" t="s">
        <v>128</v>
      </c>
      <c r="C80" s="40">
        <v>84</v>
      </c>
      <c r="D80" s="31">
        <v>2640</v>
      </c>
      <c r="E80" s="32">
        <v>1456977</v>
      </c>
    </row>
    <row r="81" spans="1:5" ht="29.25">
      <c r="A81" s="39" t="s">
        <v>88</v>
      </c>
      <c r="B81" s="29" t="s">
        <v>129</v>
      </c>
      <c r="C81" s="40">
        <v>85</v>
      </c>
      <c r="D81" s="31">
        <v>0</v>
      </c>
      <c r="E81" s="32">
        <v>2301659</v>
      </c>
    </row>
    <row r="82" spans="1:5" ht="29.25">
      <c r="A82" s="39" t="s">
        <v>103</v>
      </c>
      <c r="B82" s="29" t="s">
        <v>130</v>
      </c>
      <c r="C82" s="40">
        <v>86</v>
      </c>
      <c r="D82" s="31">
        <v>3937090</v>
      </c>
      <c r="E82" s="32">
        <v>0</v>
      </c>
    </row>
    <row r="83" spans="1:5" ht="29.25">
      <c r="A83" s="39" t="s">
        <v>106</v>
      </c>
      <c r="B83" s="29" t="s">
        <v>131</v>
      </c>
      <c r="C83" s="40">
        <v>87</v>
      </c>
      <c r="D83" s="31">
        <v>0</v>
      </c>
      <c r="E83" s="32"/>
    </row>
    <row r="84" spans="1:5" ht="30" thickBot="1">
      <c r="A84" s="53" t="s">
        <v>108</v>
      </c>
      <c r="B84" s="54" t="s">
        <v>132</v>
      </c>
      <c r="C84" s="55">
        <v>88</v>
      </c>
      <c r="D84" s="56">
        <v>3927479</v>
      </c>
      <c r="E84" s="57">
        <v>4571478</v>
      </c>
    </row>
    <row r="85" spans="1:5" ht="30.75" thickBot="1">
      <c r="A85" s="58" t="s">
        <v>110</v>
      </c>
      <c r="B85" s="59" t="s">
        <v>133</v>
      </c>
      <c r="C85" s="60">
        <v>90</v>
      </c>
      <c r="D85" s="61">
        <f>D80+D81-D82+D83-D84</f>
        <v>-7861929</v>
      </c>
      <c r="E85" s="62">
        <f>E80+E81-E82+E83-E84</f>
        <v>-812842</v>
      </c>
    </row>
    <row r="86" spans="1:5" ht="15">
      <c r="A86" s="63"/>
      <c r="B86" s="64"/>
      <c r="C86" s="64"/>
      <c r="D86" s="65"/>
      <c r="E86" s="65"/>
    </row>
    <row r="87" spans="1:5" ht="15.75" customHeight="1">
      <c r="A87" s="63"/>
      <c r="B87" s="66" t="s">
        <v>134</v>
      </c>
      <c r="C87" s="66"/>
      <c r="D87" s="65"/>
      <c r="E87" s="65"/>
    </row>
    <row r="88" spans="1:5" ht="16.5" customHeight="1">
      <c r="A88" s="67"/>
      <c r="B88" s="68" t="s">
        <v>135</v>
      </c>
      <c r="C88" s="68"/>
      <c r="D88" s="10"/>
      <c r="E88" s="10"/>
    </row>
    <row r="89" spans="1:5" ht="21.75" customHeight="1">
      <c r="A89" s="67"/>
      <c r="D89" s="10"/>
      <c r="E89" s="10"/>
    </row>
    <row r="90" spans="1:5" ht="19.5" customHeight="1">
      <c r="A90" s="67"/>
      <c r="B90" s="69" t="s">
        <v>136</v>
      </c>
      <c r="C90" s="69" t="s">
        <v>137</v>
      </c>
      <c r="D90" s="70"/>
      <c r="E90" s="71"/>
    </row>
    <row r="91" spans="1:5" ht="14.25" customHeight="1">
      <c r="A91" s="67"/>
      <c r="B91" s="72" t="s">
        <v>138</v>
      </c>
      <c r="C91" s="73" t="s">
        <v>139</v>
      </c>
      <c r="D91" s="73"/>
      <c r="E91" s="73"/>
    </row>
  </sheetData>
  <mergeCells count="3">
    <mergeCell ref="A7:E7"/>
    <mergeCell ref="A8:E8"/>
    <mergeCell ref="C91:E91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2016-11-21T09:02:53Z</dcterms:created>
  <dcterms:modified xsi:type="dcterms:W3CDTF">2016-11-21T09:03:30Z</dcterms:modified>
</cp:coreProperties>
</file>