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01 Bilant  T4  2018 " sheetId="1" r:id="rId1"/>
  </sheets>
  <definedNames>
    <definedName name="_xlnm.Print_Titles" localSheetId="0">'01 Bilant  T4  2018 '!$11:$11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<sst xmlns="http://schemas.openxmlformats.org/spreadsheetml/2006/main" count="215" uniqueCount="192">
  <si>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</si>
  <si>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 xml:space="preserve"> BILANŢ  </t>
  </si>
  <si>
    <t xml:space="preserve"> la data de  31 DECEMBRIE  2018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</si>
  <si>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</si>
  <si>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</si>
  <si>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</si>
  <si>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</si>
  <si>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</si>
  <si>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</si>
  <si>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</si>
  <si>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</si>
  <si>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</si>
  <si>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</si>
  <si>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</si>
  <si>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</si>
  <si>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</si>
  <si>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</si>
  <si>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</si>
  <si>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</si>
  <si>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</si>
  <si>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</si>
  <si>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t>03</t>
  </si>
  <si>
    <t>4.</t>
  </si>
  <si>
    <t>04</t>
  </si>
  <si>
    <t>5.</t>
  </si>
  <si>
    <t>05</t>
  </si>
  <si>
    <t>6.</t>
  </si>
  <si>
    <t>06</t>
  </si>
  <si>
    <t>7.</t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</si>
  <si>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</si>
  <si>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</si>
  <si>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</si>
  <si>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</si>
  <si>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</si>
  <si>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t>09</t>
  </si>
  <si>
    <t>10.</t>
  </si>
  <si>
    <t>Creante  comerciale necurente – sume ce urmează a fi încasate după o perioada mai mare de un an(ct.4110201+4110208+4130200+4610201-4910200-4960200)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</si>
  <si>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</si>
  <si>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</si>
  <si>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</si>
  <si>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</si>
  <si>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</si>
  <si>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</si>
  <si>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</si>
  <si>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</si>
  <si>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</si>
  <si>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t>19</t>
  </si>
  <si>
    <t>14.</t>
  </si>
  <si>
    <t>Creanţe curente – sume ce urmează a fi încasate într-o perioadă mai mică de un an-</t>
  </si>
  <si>
    <t>15.</t>
  </si>
  <si>
    <t>16.</t>
  </si>
  <si>
    <t>Decontări privind încheierea execuției bugetului de stat din anul curent (ct. 4890101+4890301)</t>
  </si>
  <si>
    <t>21.1</t>
  </si>
  <si>
    <t>17.</t>
  </si>
  <si>
    <t>18.</t>
  </si>
  <si>
    <t>Avansuri acordate (ct.2320000+2340000+4090101+4090102)</t>
  </si>
  <si>
    <t>22.1</t>
  </si>
  <si>
    <t>19.</t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</si>
  <si>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</si>
  <si>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</si>
  <si>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</si>
  <si>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t>22.</t>
  </si>
  <si>
    <t>Sume de primit de la Comisia Europeană / alti donatori              (ct. 4500100+4500300+4500501+4500502+4500503+ 4500504+ 4500505+4500700)</t>
  </si>
  <si>
    <t>23.</t>
  </si>
  <si>
    <t>24.</t>
  </si>
  <si>
    <t>Total creanţe curente (rd. 21+23+25+27)</t>
  </si>
  <si>
    <t>25.</t>
  </si>
  <si>
    <t>26.</t>
  </si>
  <si>
    <t>Conturi la trezorerii şi instituţii de credit :</t>
  </si>
  <si>
    <t>27.</t>
  </si>
  <si>
    <t>28.</t>
  </si>
  <si>
    <t>33.1</t>
  </si>
  <si>
    <t>29.</t>
  </si>
  <si>
    <t>30.</t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</si>
  <si>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</si>
  <si>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</si>
  <si>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</si>
  <si>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</si>
  <si>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</si>
  <si>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</si>
  <si>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</si>
  <si>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</si>
  <si>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</si>
  <si>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t>35.</t>
  </si>
  <si>
    <t>Dobândă de încasat, alte valori, avansuri de trezorerie                               (ct. 5320400+5180701+5180702)</t>
  </si>
  <si>
    <t>41.1</t>
  </si>
  <si>
    <t>36.</t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</si>
  <si>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</si>
  <si>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</si>
  <si>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</si>
  <si>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</si>
  <si>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</si>
  <si>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</si>
  <si>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</si>
  <si>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</si>
  <si>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</si>
  <si>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t>42.</t>
  </si>
  <si>
    <t xml:space="preserve">Datorii comerciale                                                                       (ct.4010200+4030200+4040200+4050200+4620201) </t>
  </si>
  <si>
    <t>43.</t>
  </si>
  <si>
    <t>44.</t>
  </si>
  <si>
    <t>45.</t>
  </si>
  <si>
    <t>TOTAL DATORII NECURENTE (rd.52+54+55)</t>
  </si>
  <si>
    <t>46.</t>
  </si>
  <si>
    <t>47.</t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</si>
  <si>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</si>
  <si>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</si>
  <si>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</si>
  <si>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</si>
  <si>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</si>
  <si>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</si>
  <si>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</si>
  <si>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</si>
  <si>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</si>
  <si>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</si>
  <si>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</si>
  <si>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</si>
  <si>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4310100+4310200+4310300+4310400+4310500+4310600+ 4310700+4370100+4370200+4370300)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</si>
  <si>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</si>
  <si>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</si>
  <si>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</si>
  <si>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</si>
  <si>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t>56.</t>
  </si>
  <si>
    <t>din care: sume datorate Comisiei Europene / alti donatori (ct.4500200+4500400+4500600+4590000+4620103)</t>
  </si>
  <si>
    <t>57.</t>
  </si>
  <si>
    <t>58.</t>
  </si>
  <si>
    <t>59.</t>
  </si>
  <si>
    <t>60.</t>
  </si>
  <si>
    <t>61.</t>
  </si>
  <si>
    <t xml:space="preserve">Pensii, indemnizaţii de şomaj, burse </t>
  </si>
  <si>
    <t>73.1</t>
  </si>
  <si>
    <t>62.</t>
  </si>
  <si>
    <t>63.</t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</si>
  <si>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</si>
  <si>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</si>
  <si>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</si>
  <si>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</si>
  <si>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</si>
  <si>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                    (rd.80= rd.46-79 = rd.90)</t>
  </si>
  <si>
    <t>67.</t>
  </si>
  <si>
    <t>CAPITALURI PROPRII</t>
  </si>
  <si>
    <t>68.</t>
  </si>
  <si>
    <t>69.</t>
  </si>
  <si>
    <t>70.</t>
  </si>
  <si>
    <t>71.</t>
  </si>
  <si>
    <t>72.</t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</si>
  <si>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</si>
  <si>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</si>
  <si>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</si>
  <si>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</si>
  <si>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 xml:space="preserve">  p.INSPECTOR SEF,</t>
  </si>
  <si>
    <t>SEF SERVICIU E.R.U.A.I.</t>
  </si>
  <si>
    <t xml:space="preserve">  DUMITRU VIOREL</t>
  </si>
  <si>
    <t>CARMEN ASĂNDOAEI</t>
  </si>
  <si>
    <r>
      <t xml:space="preserve">                  </t>
    </r>
    <r>
      <rPr>
        <b/>
        <sz val="10"/>
        <rFont val="Arial"/>
        <family val="2"/>
      </rPr>
      <t xml:space="preserve">     INSPECŢIA MUNCII</t>
    </r>
  </si>
  <si>
    <r>
      <t xml:space="preserve">     </t>
    </r>
    <r>
      <rPr>
        <b/>
        <sz val="10"/>
        <color indexed="8"/>
        <rFont val="Arial"/>
        <family val="2"/>
      </rPr>
      <t>INSPECTORATUL TERITORIAL DE MUNCĂ GALAŢI</t>
    </r>
  </si>
  <si>
    <r>
      <t xml:space="preserve">Active fixe necorporale                                                                      </t>
    </r>
    <r>
      <rPr>
        <sz val="10"/>
        <rFont val="Trebuchet MS"/>
        <family val="2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</si>
  <si>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</t>
    </r>
    <r>
      <rPr>
        <b/>
        <sz val="10"/>
        <rFont val="Trebuchet MS"/>
        <family val="2"/>
      </rPr>
      <t>2130200</t>
    </r>
    <r>
      <rPr>
        <sz val="10"/>
        <rFont val="Trebuchet MS"/>
        <family val="2"/>
      </rPr>
      <t>+</t>
    </r>
    <r>
      <rPr>
        <b/>
        <sz val="10"/>
        <rFont val="Trebuchet MS"/>
        <family val="2"/>
      </rPr>
      <t>2130300</t>
    </r>
    <r>
      <rPr>
        <sz val="10"/>
        <rFont val="Trebuchet MS"/>
        <family val="2"/>
      </rPr>
      <t>+2130400+</t>
    </r>
    <r>
      <rPr>
        <b/>
        <sz val="10"/>
        <rFont val="Trebuchet MS"/>
        <family val="2"/>
      </rPr>
      <t>2140000</t>
    </r>
    <r>
      <rPr>
        <sz val="10"/>
        <rFont val="Trebuchet MS"/>
        <family val="2"/>
      </rPr>
      <t>+ 2310000 -</t>
    </r>
    <r>
      <rPr>
        <b/>
        <sz val="10"/>
        <rFont val="Trebuchet MS"/>
        <family val="2"/>
      </rPr>
      <t>2810300</t>
    </r>
    <r>
      <rPr>
        <sz val="10"/>
        <rFont val="Trebuchet MS"/>
        <family val="2"/>
      </rPr>
      <t>-</t>
    </r>
    <r>
      <rPr>
        <b/>
        <sz val="10"/>
        <rFont val="Trebuchet MS"/>
        <family val="2"/>
      </rPr>
      <t>2810400</t>
    </r>
    <r>
      <rPr>
        <sz val="10"/>
        <rFont val="Trebuchet MS"/>
        <family val="2"/>
      </rPr>
      <t>-2910300-2910400-2930200*)</t>
    </r>
  </si>
  <si>
    <r>
      <t xml:space="preserve">Terenuri şi clădiri </t>
    </r>
    <r>
      <rPr>
        <sz val="10"/>
        <rFont val="Trebuchet MS"/>
        <family val="2"/>
      </rPr>
      <t>(ct. 2110100+2110200+2120101+2120102+ 2120201+2120301+ 2120401+2120501+2120601+2120901+2310000-2810100-2810200 -2910100-2910200-2930200)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</si>
  <si>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</si>
  <si>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</t>
    </r>
    <r>
      <rPr>
        <sz val="10"/>
        <rFont val="Trebuchet MS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</si>
  <si>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 4110201+4110208+4130200+ 4280202+ 4610201+ 4610209- 4910200-4960200),  din care:  </t>
    </r>
  </si>
  <si>
    <r>
      <t xml:space="preserve">Stocuri    </t>
    </r>
    <r>
      <rPr>
        <sz val="10"/>
        <rFont val="Trebuchet MS"/>
        <family val="2"/>
      </rPr>
      <t>(ct.3010000+3020100+3020200+3020300+3020400+3020500+ 3020600+3020700+3020800+3020900+3030100+3030200+ 3040100+3040200+3050100+3050200+3070000+3090000+ 3310000+3320000+3410000+3450000+3460000+3470000+ 3490000+3510100+3510200+3540100+3540500+3540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</si>
  <si>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</t>
    </r>
    <r>
      <rPr>
        <sz val="10"/>
        <color indexed="8"/>
        <rFont val="Trebuchet MS"/>
        <family val="2"/>
      </rPr>
      <t>4810200+4810300+4810900+4820000+4830000+4890101+4890301-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</si>
  <si>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</si>
  <si>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4310100**+4310200**+4310300**+4310400**+4310500**+ 4310700**+4370100**+4370200**+4370300**+4420400+ 4420800**+4420802+4440000**+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**+</t>
    </r>
    <r>
      <rPr>
        <sz val="10"/>
        <color indexed="30"/>
        <rFont val="Trebuchet MS"/>
        <family val="2"/>
      </rPr>
      <t>4460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</si>
  <si>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</si>
  <si>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</si>
  <si>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</si>
  <si>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>(ct.  5100000+5120101+5120501+5130101+5130301+5130302+ 5140101+5140301+5140302+5150101+5150103+5150301+ 5150500+5150600+5160101+5160301+5160302+5170101+ 5170301+5170302+5200100+5210100+5210300+5230000+ 5250101+5250102+52</t>
    </r>
  </si>
  <si>
    <r>
      <t>Dobândă de încasat, alte valori, avansuri de trezorerie               (ct. 5180701+5320100+5320200+5320300+</t>
    </r>
    <r>
      <rPr>
        <b/>
        <sz val="10"/>
        <color indexed="30"/>
        <rFont val="Trebuchet MS"/>
        <family val="2"/>
      </rPr>
      <t>5320400</t>
    </r>
    <r>
      <rPr>
        <sz val="10"/>
        <rFont val="Trebuchet MS"/>
        <family val="2"/>
      </rPr>
      <t>+ 5320500+ 5320600+5320800+</t>
    </r>
    <r>
      <rPr>
        <b/>
        <sz val="10"/>
        <color indexed="40"/>
        <rFont val="Trebuchet MS"/>
        <family val="2"/>
      </rPr>
      <t>5420100</t>
    </r>
    <r>
      <rPr>
        <sz val="10"/>
        <rFont val="Trebuchet MS"/>
        <family val="2"/>
      </rPr>
      <t xml:space="preserve">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</si>
  <si>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</si>
  <si>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>(ct.                      5110101+5110102+5120102+5120402+5120502+ 5130102+5130202+5140102+5140202+5150102+5150202+ 5150302+5160102+5160202+5170102+5170202+5290102+ 5290202+5290302+52909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</si>
  <si>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</si>
  <si>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</si>
  <si>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</si>
  <si>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</si>
  <si>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</t>
    </r>
    <r>
      <rPr>
        <b/>
        <sz val="10"/>
        <color indexed="30"/>
        <rFont val="Trebuchet MS"/>
        <family val="2"/>
      </rPr>
      <t>1510203</t>
    </r>
    <r>
      <rPr>
        <sz val="10"/>
        <rFont val="Trebuchet MS"/>
        <family val="2"/>
      </rPr>
      <t>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</si>
  <si>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</si>
  <si>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(ct.2690100+</t>
    </r>
    <r>
      <rPr>
        <b/>
        <sz val="10"/>
        <color indexed="30"/>
        <rFont val="Trebuchet MS"/>
        <family val="2"/>
      </rPr>
      <t>4010100</t>
    </r>
    <r>
      <rPr>
        <sz val="10"/>
        <color indexed="8"/>
        <rFont val="Trebuchet MS"/>
        <family val="2"/>
      </rPr>
      <t>+4030100+4040100+4050100+ 4080000+4190000+4620101+</t>
    </r>
    <r>
      <rPr>
        <b/>
        <sz val="10"/>
        <color indexed="30"/>
        <rFont val="Trebuchet MS"/>
        <family val="2"/>
      </rPr>
      <t>4620109</t>
    </r>
    <r>
      <rPr>
        <sz val="10"/>
        <color indexed="8"/>
        <rFont val="Trebuchet MS"/>
        <family val="2"/>
      </rPr>
      <t>+4730109+4810101+ 4810102+4810103+4810200+4810300+4810900+4820000+ 4830000+</t>
    </r>
    <r>
      <rPr>
        <b/>
        <sz val="10"/>
        <color indexed="30"/>
        <rFont val="Trebuchet MS"/>
        <family val="2"/>
      </rPr>
      <t>4890201</t>
    </r>
    <r>
      <rPr>
        <sz val="10"/>
        <color indexed="8"/>
        <rFont val="Trebuchet MS"/>
        <family val="2"/>
      </rPr>
      <t>+5090000+5120800),  din care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</si>
  <si>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4310100+4310200+4310300+4310400+4310500+</t>
    </r>
    <r>
      <rPr>
        <sz val="10"/>
        <rFont val="Trebuchet MS"/>
        <family val="2"/>
      </rPr>
      <t xml:space="preserve"> </t>
    </r>
    <r>
      <rPr>
        <b/>
        <sz val="10"/>
        <color indexed="30"/>
        <rFont val="Trebuchet MS"/>
        <family val="2"/>
      </rPr>
      <t>4310700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4370100+4370200</t>
    </r>
    <r>
      <rPr>
        <sz val="10"/>
        <rFont val="Trebuchet MS"/>
        <family val="2"/>
      </rPr>
      <t>+4370300+4400000+4410000+ 4420300+4420801+</t>
    </r>
    <r>
      <rPr>
        <b/>
        <sz val="10"/>
        <color indexed="30"/>
        <rFont val="Trebuchet MS"/>
        <family val="2"/>
      </rPr>
      <t>4440000</t>
    </r>
    <r>
      <rPr>
        <sz val="10"/>
        <rFont val="Trebuchet MS"/>
        <family val="2"/>
      </rPr>
      <t>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4460100</t>
    </r>
    <r>
      <rPr>
        <sz val="10"/>
        <color indexed="30"/>
        <rFont val="Trebuchet MS"/>
        <family val="2"/>
      </rPr>
      <t>+4460200</t>
    </r>
    <r>
      <rPr>
        <sz val="10"/>
        <rFont val="Trebuchet MS"/>
        <family val="2"/>
      </rPr>
      <t xml:space="preserve">+ </t>
    </r>
    <r>
      <rPr>
        <b/>
        <sz val="10"/>
        <color indexed="30"/>
        <rFont val="Trebuchet MS"/>
        <family val="2"/>
      </rPr>
      <t>4480100</t>
    </r>
    <r>
      <rPr>
        <sz val="10"/>
        <rFont val="Trebuchet MS"/>
        <family val="2"/>
      </rPr>
      <t>+4550501+ 4550502+455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</si>
  <si>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  4500200+4500400+4500600+4510200+4510401+ 454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</si>
  <si>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</si>
  <si>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                                    </t>
    </r>
    <r>
      <rPr>
        <sz val="10"/>
        <rFont val="Trebuchet MS"/>
        <family val="2"/>
      </rPr>
      <t>(ct. 1610100+1620100+1630100+1640100+1650100+ 1660101+1660102+1660103+1660104+1670101+1670102+ 1670103+1670108+1670109+1680100+16</t>
    </r>
  </si>
  <si>
    <r>
      <t xml:space="preserve">Salariile angajaţilor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4210000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4230000</t>
    </r>
    <r>
      <rPr>
        <sz val="10"/>
        <rFont val="Trebuchet MS"/>
        <family val="2"/>
      </rPr>
      <t>+4260000+</t>
    </r>
    <r>
      <rPr>
        <b/>
        <sz val="10"/>
        <color indexed="30"/>
        <rFont val="Trebuchet MS"/>
        <family val="2"/>
      </rPr>
      <t>4270100</t>
    </r>
    <r>
      <rPr>
        <sz val="10"/>
        <rFont val="Trebuchet MS"/>
        <family val="2"/>
      </rPr>
      <t>+4270300+</t>
    </r>
    <r>
      <rPr>
        <b/>
        <sz val="10"/>
        <color indexed="30"/>
        <rFont val="Trebuchet MS"/>
        <family val="2"/>
      </rPr>
      <t>4280101</t>
    </r>
    <r>
      <rPr>
        <sz val="10"/>
        <rFont val="Trebuchet MS"/>
        <family val="2"/>
      </rPr>
      <t>)</t>
    </r>
  </si>
  <si>
    <r>
      <t xml:space="preserve">Alte drepturi cuvenite  altor categorii de persoane (pensii, indemnizaţii de şomaj, burse)                                </t>
    </r>
    <r>
      <rPr>
        <sz val="10"/>
        <rFont val="Trebuchet MS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</si>
  <si>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</si>
  <si>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>(ct.1510101+1510102+</t>
    </r>
    <r>
      <rPr>
        <b/>
        <sz val="10"/>
        <color indexed="30"/>
        <rFont val="Trebuchet MS"/>
        <family val="2"/>
      </rPr>
      <t>1510103</t>
    </r>
    <r>
      <rPr>
        <sz val="10"/>
        <rFont val="Trebuchet MS"/>
        <family val="2"/>
      </rPr>
      <t xml:space="preserve">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</si>
  <si>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</t>
    </r>
    <r>
      <rPr>
        <sz val="10"/>
        <color indexed="30"/>
        <rFont val="Trebuchet MS"/>
        <family val="2"/>
      </rPr>
      <t>1020103</t>
    </r>
    <r>
      <rPr>
        <sz val="10"/>
        <rFont val="Trebuchet MS"/>
        <family val="2"/>
      </rPr>
      <t>+1030000+1040101+1040102+</t>
    </r>
    <r>
      <rPr>
        <sz val="10"/>
        <color indexed="30"/>
        <rFont val="Trebuchet MS"/>
        <family val="2"/>
      </rPr>
      <t>1040103</t>
    </r>
    <r>
      <rPr>
        <sz val="10"/>
        <rFont val="Trebuchet MS"/>
        <family val="2"/>
      </rPr>
      <t>+1050100+</t>
    </r>
    <r>
      <rPr>
        <b/>
        <sz val="10"/>
        <rFont val="Trebuchet MS"/>
        <family val="2"/>
      </rPr>
      <t>1050200</t>
    </r>
    <r>
      <rPr>
        <sz val="10"/>
        <rFont val="Trebuchet MS"/>
        <family val="2"/>
      </rPr>
      <t xml:space="preserve">+1050300+1050400+1050500+1060000+1320000+1330000+1390100)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</si>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</sst>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 mmm"/>
    <numFmt numFmtId="189" formatCode="mm/yy"/>
    <numFmt numFmtId="190" formatCode="#,##0.000000000000"/>
    <numFmt numFmtId="191" formatCode="#,##0.0"/>
    <numFmt numFmtId="192" formatCode="#,##0.00\ &quot;lei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b/>
      <sz val="10"/>
      <color indexed="30"/>
      <name val="Trebuchet MS"/>
      <family val="2"/>
    </font>
    <font>
      <b/>
      <sz val="10"/>
      <color indexed="40"/>
      <name val="Trebuchet MS"/>
      <family val="2"/>
    </font>
    <font>
      <b/>
      <i/>
      <sz val="10"/>
      <name val="Trebuchet MS"/>
      <family val="2"/>
    </font>
    <font>
      <b/>
      <sz val="10"/>
      <color indexed="8"/>
      <name val="Trebuchet MS"/>
      <family val="2"/>
    </font>
    <font>
      <i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24" borderId="0" xfId="0" applyFill="1" applyAlignment="1">
      <alignment horizontal="left"/>
    </xf>
    <xf numFmtId="0" fontId="20" fillId="24" borderId="0" xfId="0" applyFont="1" applyFill="1" applyAlignment="1">
      <alignment/>
    </xf>
    <xf numFmtId="3" fontId="22" fillId="24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/>
    </xf>
    <xf numFmtId="3" fontId="20" fillId="24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3" fontId="27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3" fontId="28" fillId="24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top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top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3" fontId="30" fillId="0" borderId="23" xfId="0" applyNumberFormat="1" applyFont="1" applyFill="1" applyBorder="1" applyAlignment="1">
      <alignment horizontal="center" vertical="center" wrapText="1"/>
    </xf>
    <xf numFmtId="3" fontId="30" fillId="0" borderId="24" xfId="0" applyNumberFormat="1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center" vertical="center" wrapText="1"/>
    </xf>
    <xf numFmtId="3" fontId="29" fillId="0" borderId="24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/>
    </xf>
    <xf numFmtId="0" fontId="29" fillId="0" borderId="21" xfId="0" applyNumberFormat="1" applyFont="1" applyFill="1" applyBorder="1" applyAlignment="1">
      <alignment vertical="top" wrapText="1"/>
    </xf>
    <xf numFmtId="0" fontId="30" fillId="0" borderId="21" xfId="0" applyNumberFormat="1" applyFont="1" applyFill="1" applyBorder="1" applyAlignment="1">
      <alignment vertical="top" wrapText="1"/>
    </xf>
    <xf numFmtId="3" fontId="35" fillId="0" borderId="23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top" wrapText="1"/>
    </xf>
    <xf numFmtId="3" fontId="30" fillId="0" borderId="23" xfId="0" applyNumberFormat="1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9" fillId="0" borderId="21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vertical="top" wrapText="1"/>
    </xf>
    <xf numFmtId="0" fontId="29" fillId="0" borderId="27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vertical="top" wrapText="1"/>
    </xf>
    <xf numFmtId="3" fontId="29" fillId="0" borderId="13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24" borderId="0" xfId="57" applyFont="1" applyFill="1">
      <alignment/>
      <protection/>
    </xf>
    <xf numFmtId="3" fontId="39" fillId="24" borderId="0" xfId="57" applyNumberFormat="1" applyFont="1" applyFill="1" applyAlignment="1">
      <alignment horizontal="center" vertical="center" wrapText="1"/>
      <protection/>
    </xf>
    <xf numFmtId="3" fontId="23" fillId="24" borderId="0" xfId="57" applyNumberFormat="1" applyFont="1" applyFill="1" applyAlignment="1">
      <alignment horizontal="center" vertical="center" wrapText="1"/>
      <protection/>
    </xf>
    <xf numFmtId="0" fontId="40" fillId="24" borderId="0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/>
    </xf>
    <xf numFmtId="0" fontId="0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rmal_Macheta randuri bila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4</xdr:row>
      <xdr:rowOff>0</xdr:rowOff>
    </xdr:to>
    <xdr:pic>
      <xdr:nvPicPr>
        <xdr:cNvPr id="1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1</xdr:col>
      <xdr:colOff>666750</xdr:colOff>
      <xdr:row>5</xdr:row>
      <xdr:rowOff>19050</xdr:rowOff>
    </xdr:to>
    <xdr:pic>
      <xdr:nvPicPr>
        <xdr:cNvPr id="2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G92"/>
  <sheetViews>
    <sheetView tabSelected="1" zoomScaleSheetLayoutView="120" workbookViewId="0" topLeftCell="A1">
      <selection activeCell="E59" sqref="E59"/>
    </sheetView>
  </sheetViews>
  <sheetFormatPr defaultColWidth="9.140625" defaultRowHeight="12.75"/>
  <cols>
    <col min="1" max="1" width="3.00390625" style="1" customWidth="1"/>
    <col min="2" max="2" width="59.140625" style="77" customWidth="1"/>
    <col min="3" max="3" width="5.7109375" style="3" customWidth="1"/>
    <col min="4" max="4" width="12.57421875" style="4" customWidth="1"/>
    <col min="5" max="5" width="14.140625" style="4" customWidth="1"/>
    <col min="6" max="7" width="9.140625" style="1" customWidth="1"/>
    <col min="8" max="8" width="10.421875" style="1" customWidth="1"/>
    <col min="9" max="9" width="9.140625" style="1" customWidth="1"/>
    <col min="10" max="10" width="10.140625" style="1" customWidth="1"/>
    <col min="11" max="11" width="11.140625" style="1" bestFit="1" customWidth="1"/>
    <col min="12" max="16384" width="9.140625" style="1" customWidth="1"/>
  </cols>
  <sheetData>
    <row r="2" ht="12.75">
      <c r="B2" s="2" t="s">
        <v>153</v>
      </c>
    </row>
    <row r="3" spans="2:3" ht="12.75">
      <c r="B3" s="5" t="s">
        <v>154</v>
      </c>
      <c r="C3" s="5"/>
    </row>
    <row r="6" spans="2:5" ht="14.25">
      <c r="B6" s="6"/>
      <c r="C6" s="7"/>
      <c r="D6" s="7"/>
      <c r="E6" s="8" t="s">
        <v>0</v>
      </c>
    </row>
    <row r="7" spans="1:5" ht="15.75">
      <c r="A7" s="9" t="s">
        <v>1</v>
      </c>
      <c r="B7" s="9"/>
      <c r="C7" s="9"/>
      <c r="D7" s="9"/>
      <c r="E7" s="9"/>
    </row>
    <row r="8" spans="1:5" ht="15.75" customHeight="1">
      <c r="A8" s="10" t="s">
        <v>2</v>
      </c>
      <c r="B8" s="10"/>
      <c r="C8" s="10"/>
      <c r="D8" s="10"/>
      <c r="E8" s="10"/>
    </row>
    <row r="9" spans="2:5" ht="15">
      <c r="B9" s="11"/>
      <c r="C9" s="12"/>
      <c r="D9" s="12"/>
      <c r="E9" s="13"/>
    </row>
    <row r="10" spans="2:5" ht="15.75" thickBot="1">
      <c r="B10" s="14" t="s">
        <v>3</v>
      </c>
      <c r="D10" s="15"/>
      <c r="E10" s="16" t="s">
        <v>4</v>
      </c>
    </row>
    <row r="11" spans="1:5" ht="55.5" customHeight="1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</row>
    <row r="12" spans="1:5" ht="17.25" customHeight="1" thickBot="1">
      <c r="A12" s="17" t="s">
        <v>10</v>
      </c>
      <c r="B12" s="22" t="s">
        <v>11</v>
      </c>
      <c r="C12" s="19" t="s">
        <v>12</v>
      </c>
      <c r="D12" s="20">
        <v>1</v>
      </c>
      <c r="E12" s="21">
        <v>2</v>
      </c>
    </row>
    <row r="13" spans="1:5" ht="19.5" customHeight="1">
      <c r="A13" s="23" t="s">
        <v>13</v>
      </c>
      <c r="B13" s="24" t="s">
        <v>14</v>
      </c>
      <c r="C13" s="25" t="s">
        <v>15</v>
      </c>
      <c r="D13" s="26" t="s">
        <v>16</v>
      </c>
      <c r="E13" s="27" t="s">
        <v>16</v>
      </c>
    </row>
    <row r="14" spans="1:5" ht="35.25" customHeight="1">
      <c r="A14" s="28" t="s">
        <v>17</v>
      </c>
      <c r="B14" s="29" t="s">
        <v>18</v>
      </c>
      <c r="C14" s="30" t="s">
        <v>19</v>
      </c>
      <c r="D14" s="31" t="s">
        <v>16</v>
      </c>
      <c r="E14" s="32" t="s">
        <v>16</v>
      </c>
    </row>
    <row r="15" spans="1:5" ht="56.25" customHeight="1">
      <c r="A15" s="28" t="s">
        <v>20</v>
      </c>
      <c r="B15" s="29" t="s">
        <v>155</v>
      </c>
      <c r="C15" s="30" t="s">
        <v>21</v>
      </c>
      <c r="D15" s="33"/>
      <c r="E15" s="34"/>
    </row>
    <row r="16" spans="1:5" ht="66.75" customHeight="1">
      <c r="A16" s="28" t="s">
        <v>22</v>
      </c>
      <c r="B16" s="29" t="s">
        <v>156</v>
      </c>
      <c r="C16" s="30" t="s">
        <v>23</v>
      </c>
      <c r="D16" s="35">
        <v>135494</v>
      </c>
      <c r="E16" s="36">
        <v>106731</v>
      </c>
    </row>
    <row r="17" spans="1:5" ht="53.25" customHeight="1">
      <c r="A17" s="28" t="s">
        <v>24</v>
      </c>
      <c r="B17" s="29" t="s">
        <v>157</v>
      </c>
      <c r="C17" s="30" t="s">
        <v>25</v>
      </c>
      <c r="D17" s="35">
        <v>3633876</v>
      </c>
      <c r="E17" s="36">
        <v>3494114</v>
      </c>
    </row>
    <row r="18" spans="1:5" ht="33.75" customHeight="1">
      <c r="A18" s="28" t="s">
        <v>26</v>
      </c>
      <c r="B18" s="29" t="s">
        <v>158</v>
      </c>
      <c r="C18" s="30" t="s">
        <v>27</v>
      </c>
      <c r="D18" s="33"/>
      <c r="E18" s="34"/>
    </row>
    <row r="19" spans="1:5" ht="69.75" customHeight="1">
      <c r="A19" s="28" t="s">
        <v>28</v>
      </c>
      <c r="B19" s="29" t="s">
        <v>159</v>
      </c>
      <c r="C19" s="30" t="s">
        <v>29</v>
      </c>
      <c r="D19" s="33"/>
      <c r="E19" s="34"/>
    </row>
    <row r="20" spans="1:5" ht="30">
      <c r="A20" s="28" t="s">
        <v>30</v>
      </c>
      <c r="B20" s="37" t="s">
        <v>31</v>
      </c>
      <c r="C20" s="30" t="s">
        <v>32</v>
      </c>
      <c r="D20" s="33"/>
      <c r="E20" s="34"/>
    </row>
    <row r="21" spans="1:5" ht="54.75" customHeight="1">
      <c r="A21" s="28" t="s">
        <v>33</v>
      </c>
      <c r="B21" s="29" t="s">
        <v>160</v>
      </c>
      <c r="C21" s="30" t="s">
        <v>34</v>
      </c>
      <c r="D21" s="33"/>
      <c r="E21" s="34"/>
    </row>
    <row r="22" spans="1:5" ht="57" customHeight="1">
      <c r="A22" s="28" t="s">
        <v>35</v>
      </c>
      <c r="B22" s="38" t="s">
        <v>36</v>
      </c>
      <c r="C22" s="30" t="s">
        <v>37</v>
      </c>
      <c r="D22" s="33"/>
      <c r="E22" s="34"/>
    </row>
    <row r="23" spans="1:5" ht="30">
      <c r="A23" s="28" t="s">
        <v>38</v>
      </c>
      <c r="B23" s="29" t="s">
        <v>39</v>
      </c>
      <c r="C23" s="30" t="s">
        <v>40</v>
      </c>
      <c r="D23" s="35">
        <f>D15+D16+D17+D18+D19+D21</f>
        <v>3769370</v>
      </c>
      <c r="E23" s="36">
        <f>E15+E16+E17+E18+E19+E21</f>
        <v>3600845</v>
      </c>
    </row>
    <row r="24" spans="1:5" ht="30">
      <c r="A24" s="28" t="s">
        <v>41</v>
      </c>
      <c r="B24" s="29" t="s">
        <v>42</v>
      </c>
      <c r="C24" s="30" t="s">
        <v>43</v>
      </c>
      <c r="D24" s="35" t="s">
        <v>44</v>
      </c>
      <c r="E24" s="36" t="s">
        <v>44</v>
      </c>
    </row>
    <row r="25" spans="1:5" ht="90">
      <c r="A25" s="28" t="s">
        <v>45</v>
      </c>
      <c r="B25" s="29" t="s">
        <v>161</v>
      </c>
      <c r="C25" s="30" t="s">
        <v>46</v>
      </c>
      <c r="D25" s="35">
        <v>582787</v>
      </c>
      <c r="E25" s="36">
        <v>575129</v>
      </c>
    </row>
    <row r="26" spans="1:5" ht="30">
      <c r="A26" s="39" t="s">
        <v>47</v>
      </c>
      <c r="B26" s="29" t="s">
        <v>48</v>
      </c>
      <c r="C26" s="40">
        <v>20</v>
      </c>
      <c r="D26" s="33" t="s">
        <v>44</v>
      </c>
      <c r="E26" s="34" t="s">
        <v>44</v>
      </c>
    </row>
    <row r="27" spans="1:5" ht="75">
      <c r="A27" s="39" t="s">
        <v>49</v>
      </c>
      <c r="B27" s="29" t="s">
        <v>162</v>
      </c>
      <c r="C27" s="40">
        <v>21</v>
      </c>
      <c r="D27" s="33">
        <v>0</v>
      </c>
      <c r="E27" s="34">
        <v>150</v>
      </c>
    </row>
    <row r="28" spans="1:5" ht="30">
      <c r="A28" s="39" t="s">
        <v>50</v>
      </c>
      <c r="B28" s="29" t="s">
        <v>51</v>
      </c>
      <c r="C28" s="30" t="s">
        <v>52</v>
      </c>
      <c r="D28" s="33"/>
      <c r="E28" s="34"/>
    </row>
    <row r="29" spans="1:5" ht="45">
      <c r="A29" s="39" t="s">
        <v>53</v>
      </c>
      <c r="B29" s="29" t="s">
        <v>163</v>
      </c>
      <c r="C29" s="40">
        <v>22</v>
      </c>
      <c r="D29" s="33"/>
      <c r="E29" s="34"/>
    </row>
    <row r="30" spans="1:5" ht="30">
      <c r="A30" s="39" t="s">
        <v>54</v>
      </c>
      <c r="B30" s="37" t="s">
        <v>55</v>
      </c>
      <c r="C30" s="30" t="s">
        <v>56</v>
      </c>
      <c r="D30" s="33"/>
      <c r="E30" s="34"/>
    </row>
    <row r="31" spans="1:7" ht="75">
      <c r="A31" s="39" t="s">
        <v>57</v>
      </c>
      <c r="B31" s="29" t="s">
        <v>164</v>
      </c>
      <c r="C31" s="40">
        <v>23</v>
      </c>
      <c r="D31" s="35">
        <v>6603</v>
      </c>
      <c r="E31" s="36">
        <v>37989</v>
      </c>
      <c r="G31" s="41"/>
    </row>
    <row r="32" spans="1:5" ht="45">
      <c r="A32" s="39" t="s">
        <v>58</v>
      </c>
      <c r="B32" s="37" t="s">
        <v>59</v>
      </c>
      <c r="C32" s="40">
        <v>24</v>
      </c>
      <c r="D32" s="33"/>
      <c r="E32" s="34"/>
    </row>
    <row r="33" spans="1:5" ht="75">
      <c r="A33" s="39" t="s">
        <v>60</v>
      </c>
      <c r="B33" s="29" t="s">
        <v>165</v>
      </c>
      <c r="C33" s="40">
        <v>25</v>
      </c>
      <c r="D33" s="33"/>
      <c r="E33" s="34"/>
    </row>
    <row r="34" spans="1:5" ht="45">
      <c r="A34" s="39" t="s">
        <v>61</v>
      </c>
      <c r="B34" s="37" t="s">
        <v>62</v>
      </c>
      <c r="C34" s="40">
        <v>26</v>
      </c>
      <c r="D34" s="33"/>
      <c r="E34" s="34"/>
    </row>
    <row r="35" spans="1:5" ht="75">
      <c r="A35" s="39" t="s">
        <v>63</v>
      </c>
      <c r="B35" s="29" t="s">
        <v>166</v>
      </c>
      <c r="C35" s="40">
        <v>27</v>
      </c>
      <c r="D35" s="33"/>
      <c r="E35" s="34"/>
    </row>
    <row r="36" spans="1:5" ht="30">
      <c r="A36" s="39" t="s">
        <v>64</v>
      </c>
      <c r="B36" s="29" t="s">
        <v>65</v>
      </c>
      <c r="C36" s="40">
        <v>30</v>
      </c>
      <c r="D36" s="35">
        <f>D27+D31+D33+D35</f>
        <v>6603</v>
      </c>
      <c r="E36" s="36">
        <f>E27+E31+E33+E35</f>
        <v>38139</v>
      </c>
    </row>
    <row r="37" spans="1:5" ht="30">
      <c r="A37" s="39" t="s">
        <v>66</v>
      </c>
      <c r="B37" s="29" t="s">
        <v>167</v>
      </c>
      <c r="C37" s="40">
        <v>31</v>
      </c>
      <c r="D37" s="33"/>
      <c r="E37" s="34"/>
    </row>
    <row r="38" spans="1:5" ht="30">
      <c r="A38" s="39" t="s">
        <v>67</v>
      </c>
      <c r="B38" s="29" t="s">
        <v>68</v>
      </c>
      <c r="C38" s="40">
        <v>32</v>
      </c>
      <c r="D38" s="33" t="s">
        <v>44</v>
      </c>
      <c r="E38" s="34" t="s">
        <v>44</v>
      </c>
    </row>
    <row r="39" spans="1:5" ht="90">
      <c r="A39" s="39" t="s">
        <v>69</v>
      </c>
      <c r="B39" s="42" t="s">
        <v>168</v>
      </c>
      <c r="C39" s="40">
        <v>33</v>
      </c>
      <c r="D39" s="35">
        <v>0</v>
      </c>
      <c r="E39" s="36">
        <v>0</v>
      </c>
    </row>
    <row r="40" spans="1:5" ht="45">
      <c r="A40" s="39" t="s">
        <v>70</v>
      </c>
      <c r="B40" s="43" t="s">
        <v>169</v>
      </c>
      <c r="C40" s="30" t="s">
        <v>71</v>
      </c>
      <c r="D40" s="35">
        <v>11750</v>
      </c>
      <c r="E40" s="36">
        <v>5600</v>
      </c>
    </row>
    <row r="41" spans="1:5" ht="30">
      <c r="A41" s="39" t="s">
        <v>72</v>
      </c>
      <c r="B41" s="29" t="s">
        <v>170</v>
      </c>
      <c r="C41" s="40">
        <v>34</v>
      </c>
      <c r="D41" s="33" t="s">
        <v>44</v>
      </c>
      <c r="E41" s="34" t="s">
        <v>44</v>
      </c>
    </row>
    <row r="42" spans="1:5" ht="75">
      <c r="A42" s="39" t="s">
        <v>73</v>
      </c>
      <c r="B42" s="29" t="s">
        <v>171</v>
      </c>
      <c r="C42" s="40">
        <v>35</v>
      </c>
      <c r="D42" s="44">
        <v>3710</v>
      </c>
      <c r="E42" s="36">
        <v>2943</v>
      </c>
    </row>
    <row r="43" spans="1:5" ht="30">
      <c r="A43" s="39" t="s">
        <v>74</v>
      </c>
      <c r="B43" s="37" t="s">
        <v>75</v>
      </c>
      <c r="C43" s="40" t="s">
        <v>76</v>
      </c>
      <c r="D43" s="33">
        <v>0</v>
      </c>
      <c r="E43" s="34">
        <v>0</v>
      </c>
    </row>
    <row r="44" spans="1:5" ht="30">
      <c r="A44" s="39" t="s">
        <v>77</v>
      </c>
      <c r="B44" s="29" t="s">
        <v>170</v>
      </c>
      <c r="C44" s="40">
        <v>36</v>
      </c>
      <c r="D44" s="33" t="s">
        <v>78</v>
      </c>
      <c r="E44" s="34" t="s">
        <v>79</v>
      </c>
    </row>
    <row r="45" spans="1:5" ht="30">
      <c r="A45" s="39" t="s">
        <v>80</v>
      </c>
      <c r="B45" s="29" t="s">
        <v>81</v>
      </c>
      <c r="C45" s="40">
        <v>40</v>
      </c>
      <c r="D45" s="35">
        <f>D39+D40+D42+D43</f>
        <v>15460</v>
      </c>
      <c r="E45" s="36">
        <f>E39+E40+E42+E43</f>
        <v>8543</v>
      </c>
    </row>
    <row r="46" spans="1:5" ht="60">
      <c r="A46" s="39" t="s">
        <v>82</v>
      </c>
      <c r="B46" s="29" t="s">
        <v>172</v>
      </c>
      <c r="C46" s="40">
        <v>41</v>
      </c>
      <c r="D46" s="33"/>
      <c r="E46" s="34"/>
    </row>
    <row r="47" spans="1:5" ht="30">
      <c r="A47" s="39" t="s">
        <v>83</v>
      </c>
      <c r="B47" s="37" t="s">
        <v>84</v>
      </c>
      <c r="C47" s="40" t="s">
        <v>85</v>
      </c>
      <c r="D47" s="33"/>
      <c r="E47" s="34"/>
    </row>
    <row r="48" spans="1:5" ht="30">
      <c r="A48" s="39" t="s">
        <v>86</v>
      </c>
      <c r="B48" s="29" t="s">
        <v>173</v>
      </c>
      <c r="C48" s="40">
        <v>42</v>
      </c>
      <c r="D48" s="33"/>
      <c r="E48" s="34"/>
    </row>
    <row r="49" spans="1:5" ht="30">
      <c r="A49" s="39" t="s">
        <v>87</v>
      </c>
      <c r="B49" s="29" t="s">
        <v>88</v>
      </c>
      <c r="C49" s="40">
        <v>45</v>
      </c>
      <c r="D49" s="35">
        <f>D25+D36+D37+D45+D46+D47+D48</f>
        <v>604850</v>
      </c>
      <c r="E49" s="36">
        <f>E25+E36+E37+E45+E46+E47+E48</f>
        <v>621811</v>
      </c>
    </row>
    <row r="50" spans="1:5" ht="30">
      <c r="A50" s="39" t="s">
        <v>89</v>
      </c>
      <c r="B50" s="29" t="s">
        <v>90</v>
      </c>
      <c r="C50" s="40">
        <v>46</v>
      </c>
      <c r="D50" s="35">
        <f>D23+D49</f>
        <v>4374220</v>
      </c>
      <c r="E50" s="36">
        <f>E23+E49</f>
        <v>4222656</v>
      </c>
    </row>
    <row r="51" spans="1:5" ht="30">
      <c r="A51" s="39" t="s">
        <v>91</v>
      </c>
      <c r="B51" s="29" t="s">
        <v>92</v>
      </c>
      <c r="C51" s="40">
        <v>50</v>
      </c>
      <c r="D51" s="33" t="s">
        <v>44</v>
      </c>
      <c r="E51" s="34" t="s">
        <v>44</v>
      </c>
    </row>
    <row r="52" spans="1:5" ht="30">
      <c r="A52" s="39" t="s">
        <v>93</v>
      </c>
      <c r="B52" s="29" t="s">
        <v>94</v>
      </c>
      <c r="C52" s="40">
        <v>51</v>
      </c>
      <c r="D52" s="33" t="s">
        <v>44</v>
      </c>
      <c r="E52" s="34" t="s">
        <v>44</v>
      </c>
    </row>
    <row r="53" spans="1:5" ht="60">
      <c r="A53" s="39" t="s">
        <v>95</v>
      </c>
      <c r="B53" s="29" t="s">
        <v>174</v>
      </c>
      <c r="C53" s="40">
        <v>52</v>
      </c>
      <c r="D53" s="33"/>
      <c r="E53" s="34"/>
    </row>
    <row r="54" spans="1:5" ht="30">
      <c r="A54" s="39" t="s">
        <v>96</v>
      </c>
      <c r="B54" s="37" t="s">
        <v>97</v>
      </c>
      <c r="C54" s="40">
        <v>53</v>
      </c>
      <c r="D54" s="33"/>
      <c r="E54" s="34"/>
    </row>
    <row r="55" spans="1:5" ht="60">
      <c r="A55" s="39" t="s">
        <v>98</v>
      </c>
      <c r="B55" s="29" t="s">
        <v>175</v>
      </c>
      <c r="C55" s="40">
        <v>54</v>
      </c>
      <c r="D55" s="33"/>
      <c r="E55" s="34"/>
    </row>
    <row r="56" spans="1:5" ht="30">
      <c r="A56" s="39" t="s">
        <v>99</v>
      </c>
      <c r="B56" s="29" t="s">
        <v>176</v>
      </c>
      <c r="C56" s="40">
        <v>55</v>
      </c>
      <c r="D56" s="35">
        <v>782701</v>
      </c>
      <c r="E56" s="36">
        <v>1344034</v>
      </c>
    </row>
    <row r="57" spans="1:5" ht="30">
      <c r="A57" s="39" t="s">
        <v>100</v>
      </c>
      <c r="B57" s="29" t="s">
        <v>101</v>
      </c>
      <c r="C57" s="40">
        <v>58</v>
      </c>
      <c r="D57" s="35">
        <f>D53+D55+D56</f>
        <v>782701</v>
      </c>
      <c r="E57" s="36">
        <f>E53+E55+E56</f>
        <v>1344034</v>
      </c>
    </row>
    <row r="58" spans="1:5" ht="30">
      <c r="A58" s="39" t="s">
        <v>102</v>
      </c>
      <c r="B58" s="29" t="s">
        <v>177</v>
      </c>
      <c r="C58" s="40">
        <v>59</v>
      </c>
      <c r="D58" s="33" t="s">
        <v>44</v>
      </c>
      <c r="E58" s="34" t="s">
        <v>44</v>
      </c>
    </row>
    <row r="59" spans="1:5" ht="75">
      <c r="A59" s="39" t="s">
        <v>103</v>
      </c>
      <c r="B59" s="45" t="s">
        <v>178</v>
      </c>
      <c r="C59" s="40">
        <v>60</v>
      </c>
      <c r="D59" s="35">
        <v>3862544</v>
      </c>
      <c r="E59" s="36">
        <v>4281351</v>
      </c>
    </row>
    <row r="60" spans="1:6" ht="30">
      <c r="A60" s="39" t="s">
        <v>104</v>
      </c>
      <c r="B60" s="29" t="s">
        <v>105</v>
      </c>
      <c r="C60" s="40" t="s">
        <v>106</v>
      </c>
      <c r="D60" s="35">
        <v>3853100</v>
      </c>
      <c r="E60" s="36">
        <v>4269233</v>
      </c>
      <c r="F60" s="41"/>
    </row>
    <row r="61" spans="1:5" ht="45">
      <c r="A61" s="39" t="s">
        <v>107</v>
      </c>
      <c r="B61" s="37" t="s">
        <v>108</v>
      </c>
      <c r="C61" s="40">
        <v>61</v>
      </c>
      <c r="D61" s="35">
        <v>8109</v>
      </c>
      <c r="E61" s="36">
        <v>9605</v>
      </c>
    </row>
    <row r="62" spans="1:5" ht="30">
      <c r="A62" s="39" t="s">
        <v>109</v>
      </c>
      <c r="B62" s="37" t="s">
        <v>110</v>
      </c>
      <c r="C62" s="40" t="s">
        <v>111</v>
      </c>
      <c r="D62" s="33"/>
      <c r="E62" s="34"/>
    </row>
    <row r="63" spans="1:5" ht="75">
      <c r="A63" s="39" t="s">
        <v>112</v>
      </c>
      <c r="B63" s="29" t="s">
        <v>179</v>
      </c>
      <c r="C63" s="40">
        <v>62</v>
      </c>
      <c r="D63" s="35">
        <v>131558</v>
      </c>
      <c r="E63" s="36">
        <v>157567</v>
      </c>
    </row>
    <row r="64" spans="1:5" ht="30">
      <c r="A64" s="39" t="s">
        <v>113</v>
      </c>
      <c r="B64" s="37" t="s">
        <v>114</v>
      </c>
      <c r="C64" s="40">
        <v>63</v>
      </c>
      <c r="D64" s="33" t="s">
        <v>44</v>
      </c>
      <c r="E64" s="34" t="s">
        <v>44</v>
      </c>
    </row>
    <row r="65" spans="1:5" ht="45">
      <c r="A65" s="39" t="s">
        <v>115</v>
      </c>
      <c r="B65" s="37" t="s">
        <v>116</v>
      </c>
      <c r="C65" s="40" t="s">
        <v>117</v>
      </c>
      <c r="D65" s="35">
        <v>94713</v>
      </c>
      <c r="E65" s="36">
        <v>130585</v>
      </c>
    </row>
    <row r="66" spans="1:5" ht="30">
      <c r="A66" s="39" t="s">
        <v>118</v>
      </c>
      <c r="B66" s="37" t="s">
        <v>119</v>
      </c>
      <c r="C66" s="40">
        <v>64</v>
      </c>
      <c r="D66" s="33"/>
      <c r="E66" s="34"/>
    </row>
    <row r="67" spans="1:5" ht="60">
      <c r="A67" s="39" t="s">
        <v>120</v>
      </c>
      <c r="B67" s="29" t="s">
        <v>180</v>
      </c>
      <c r="C67" s="40">
        <v>65</v>
      </c>
      <c r="D67" s="33"/>
      <c r="E67" s="34"/>
    </row>
    <row r="68" spans="1:5" ht="30">
      <c r="A68" s="39" t="s">
        <v>121</v>
      </c>
      <c r="B68" s="37" t="s">
        <v>122</v>
      </c>
      <c r="C68" s="40">
        <v>66</v>
      </c>
      <c r="D68" s="46"/>
      <c r="E68" s="47"/>
    </row>
    <row r="69" spans="1:5" ht="75">
      <c r="A69" s="39" t="s">
        <v>123</v>
      </c>
      <c r="B69" s="29" t="s">
        <v>181</v>
      </c>
      <c r="C69" s="40">
        <v>70</v>
      </c>
      <c r="D69" s="33"/>
      <c r="E69" s="34"/>
    </row>
    <row r="70" spans="1:5" ht="75">
      <c r="A70" s="39" t="s">
        <v>124</v>
      </c>
      <c r="B70" s="29" t="s">
        <v>182</v>
      </c>
      <c r="C70" s="40">
        <v>71</v>
      </c>
      <c r="D70" s="33"/>
      <c r="E70" s="34"/>
    </row>
    <row r="71" spans="1:5" ht="30">
      <c r="A71" s="39" t="s">
        <v>125</v>
      </c>
      <c r="B71" s="29" t="s">
        <v>183</v>
      </c>
      <c r="C71" s="40">
        <v>72</v>
      </c>
      <c r="D71" s="35">
        <v>181783</v>
      </c>
      <c r="E71" s="36">
        <v>212549</v>
      </c>
    </row>
    <row r="72" spans="1:5" ht="60">
      <c r="A72" s="39" t="s">
        <v>126</v>
      </c>
      <c r="B72" s="29" t="s">
        <v>184</v>
      </c>
      <c r="C72" s="40">
        <v>73</v>
      </c>
      <c r="D72" s="33"/>
      <c r="E72" s="34"/>
    </row>
    <row r="73" spans="1:5" s="48" customFormat="1" ht="30">
      <c r="A73" s="39" t="s">
        <v>127</v>
      </c>
      <c r="B73" s="29" t="s">
        <v>128</v>
      </c>
      <c r="C73" s="40" t="s">
        <v>129</v>
      </c>
      <c r="D73" s="33" t="s">
        <v>44</v>
      </c>
      <c r="E73" s="34" t="s">
        <v>44</v>
      </c>
    </row>
    <row r="74" spans="1:5" ht="30">
      <c r="A74" s="39" t="s">
        <v>130</v>
      </c>
      <c r="B74" s="29" t="s">
        <v>185</v>
      </c>
      <c r="C74" s="40">
        <v>74</v>
      </c>
      <c r="D74" s="33"/>
      <c r="E74" s="34"/>
    </row>
    <row r="75" spans="1:5" ht="30">
      <c r="A75" s="39" t="s">
        <v>131</v>
      </c>
      <c r="B75" s="49" t="s">
        <v>186</v>
      </c>
      <c r="C75" s="40">
        <v>75</v>
      </c>
      <c r="D75" s="35">
        <v>0</v>
      </c>
      <c r="E75" s="36">
        <v>0</v>
      </c>
    </row>
    <row r="76" spans="1:5" ht="30">
      <c r="A76" s="39" t="s">
        <v>132</v>
      </c>
      <c r="B76" s="29" t="s">
        <v>133</v>
      </c>
      <c r="C76" s="40">
        <v>78</v>
      </c>
      <c r="D76" s="35">
        <f>D59+D63+D67+D69+D70+D71+D72+D74+D75</f>
        <v>4175885</v>
      </c>
      <c r="E76" s="36">
        <f>E59+E63+E67+E69+E70+E71+E72+E74+E75</f>
        <v>4651467</v>
      </c>
    </row>
    <row r="77" spans="1:5" ht="30">
      <c r="A77" s="39" t="s">
        <v>134</v>
      </c>
      <c r="B77" s="29" t="s">
        <v>135</v>
      </c>
      <c r="C77" s="40">
        <v>79</v>
      </c>
      <c r="D77" s="35">
        <f>D57+D76</f>
        <v>4958586</v>
      </c>
      <c r="E77" s="36">
        <f>E57+E76</f>
        <v>5995501</v>
      </c>
    </row>
    <row r="78" spans="1:5" ht="45">
      <c r="A78" s="39" t="s">
        <v>136</v>
      </c>
      <c r="B78" s="29" t="s">
        <v>137</v>
      </c>
      <c r="C78" s="40">
        <v>80</v>
      </c>
      <c r="D78" s="35">
        <f>D50-D77</f>
        <v>-584366</v>
      </c>
      <c r="E78" s="36">
        <f>E50-E77</f>
        <v>-1772845</v>
      </c>
    </row>
    <row r="79" spans="1:5" ht="30">
      <c r="A79" s="39" t="s">
        <v>138</v>
      </c>
      <c r="B79" s="29" t="s">
        <v>139</v>
      </c>
      <c r="C79" s="40">
        <v>83</v>
      </c>
      <c r="D79" s="35" t="s">
        <v>44</v>
      </c>
      <c r="E79" s="36" t="s">
        <v>44</v>
      </c>
    </row>
    <row r="80" spans="1:5" ht="60">
      <c r="A80" s="39" t="s">
        <v>140</v>
      </c>
      <c r="B80" s="29" t="s">
        <v>187</v>
      </c>
      <c r="C80" s="40">
        <v>84</v>
      </c>
      <c r="D80" s="35">
        <v>487315</v>
      </c>
      <c r="E80" s="36">
        <v>487315</v>
      </c>
    </row>
    <row r="81" spans="1:5" ht="30">
      <c r="A81" s="39" t="s">
        <v>141</v>
      </c>
      <c r="B81" s="29" t="s">
        <v>188</v>
      </c>
      <c r="C81" s="40">
        <v>85</v>
      </c>
      <c r="D81" s="35">
        <v>3064493</v>
      </c>
      <c r="E81" s="36">
        <v>2791077</v>
      </c>
    </row>
    <row r="82" spans="1:5" ht="30">
      <c r="A82" s="39" t="s">
        <v>142</v>
      </c>
      <c r="B82" s="29" t="s">
        <v>189</v>
      </c>
      <c r="C82" s="40">
        <v>86</v>
      </c>
      <c r="D82" s="33"/>
      <c r="E82" s="34"/>
    </row>
    <row r="83" spans="1:5" ht="30">
      <c r="A83" s="39" t="s">
        <v>143</v>
      </c>
      <c r="B83" s="29" t="s">
        <v>190</v>
      </c>
      <c r="C83" s="40">
        <v>87</v>
      </c>
      <c r="D83" s="33"/>
      <c r="E83" s="34"/>
    </row>
    <row r="84" spans="1:5" ht="30.75" thickBot="1">
      <c r="A84" s="50" t="s">
        <v>144</v>
      </c>
      <c r="B84" s="51" t="s">
        <v>191</v>
      </c>
      <c r="C84" s="52">
        <v>88</v>
      </c>
      <c r="D84" s="53">
        <v>4136174</v>
      </c>
      <c r="E84" s="54">
        <v>5051237</v>
      </c>
    </row>
    <row r="85" spans="1:6" ht="30.75" thickBot="1">
      <c r="A85" s="55" t="s">
        <v>145</v>
      </c>
      <c r="B85" s="56" t="s">
        <v>146</v>
      </c>
      <c r="C85" s="19">
        <v>90</v>
      </c>
      <c r="D85" s="57">
        <f>D80+D81-D82+D83-D84</f>
        <v>-584366</v>
      </c>
      <c r="E85" s="58">
        <f>E80+E81-E82+E83-E84</f>
        <v>-1772845</v>
      </c>
      <c r="F85" s="41"/>
    </row>
    <row r="86" spans="1:5" ht="15">
      <c r="A86" s="59"/>
      <c r="B86" s="60"/>
      <c r="C86" s="60"/>
      <c r="D86" s="61"/>
      <c r="E86" s="61"/>
    </row>
    <row r="87" spans="1:5" ht="15.75" customHeight="1">
      <c r="A87" s="59"/>
      <c r="B87" s="62" t="s">
        <v>147</v>
      </c>
      <c r="C87" s="63"/>
      <c r="D87" s="61"/>
      <c r="E87" s="64"/>
    </row>
    <row r="88" spans="1:5" ht="16.5" customHeight="1">
      <c r="A88" s="65"/>
      <c r="B88" s="66" t="s">
        <v>148</v>
      </c>
      <c r="C88" s="67"/>
      <c r="D88" s="68"/>
      <c r="E88" s="68"/>
    </row>
    <row r="89" spans="1:5" ht="21.75" customHeight="1">
      <c r="A89" s="65"/>
      <c r="B89" s="68"/>
      <c r="C89" s="69"/>
      <c r="D89" s="68"/>
      <c r="E89" s="68"/>
    </row>
    <row r="90" spans="1:5" ht="19.5" customHeight="1">
      <c r="A90" s="65"/>
      <c r="B90" s="70" t="s">
        <v>149</v>
      </c>
      <c r="C90" s="71" t="s">
        <v>150</v>
      </c>
      <c r="D90" s="72"/>
      <c r="E90" s="73"/>
    </row>
    <row r="91" spans="1:5" ht="14.25" customHeight="1">
      <c r="A91" s="65"/>
      <c r="B91" s="74" t="s">
        <v>151</v>
      </c>
      <c r="C91" s="75" t="s">
        <v>152</v>
      </c>
      <c r="D91" s="75"/>
      <c r="E91" s="75"/>
    </row>
    <row r="92" ht="12.75">
      <c r="B92" s="76"/>
    </row>
  </sheetData>
  <sheetProtection selectLockedCells="1" selectUnlockedCells="1"/>
  <mergeCells count="4">
    <mergeCell ref="B3:C3"/>
    <mergeCell ref="A7:E7"/>
    <mergeCell ref="A8:E8"/>
    <mergeCell ref="C91:E91"/>
  </mergeCells>
  <printOptions/>
  <pageMargins left="0.47" right="0.2362204724409449" top="0.6692913385826772" bottom="0.26" header="0.2755905511811024" footer="0.28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Petrescu</dc:creator>
  <cp:keywords/>
  <dc:description/>
  <cp:lastModifiedBy>Stefan Petrescu</cp:lastModifiedBy>
  <dcterms:created xsi:type="dcterms:W3CDTF">2020-05-05T07:57:33Z</dcterms:created>
  <dcterms:modified xsi:type="dcterms:W3CDTF">2020-05-05T07:57:58Z</dcterms:modified>
  <cp:category/>
  <cp:version/>
  <cp:contentType/>
  <cp:contentStatus/>
</cp:coreProperties>
</file>