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935" yWindow="60" windowWidth="14445" windowHeight="12675"/>
  </bookViews>
  <sheets>
    <sheet name="PAAP_achizitii dir_2023" sheetId="5" r:id="rId1"/>
    <sheet name="PAAP 2023_Anexa 2" sheetId="8" r:id="rId2"/>
    <sheet name="PAAP 2023_Anexa 3" sheetId="9" r:id="rId3"/>
  </sheets>
  <definedNames>
    <definedName name="_xlnm.Print_Titles" localSheetId="0">'PAAP_achizitii dir_2023'!$12:$13</definedName>
  </definedNames>
  <calcPr calcId="125725"/>
</workbook>
</file>

<file path=xl/calcChain.xml><?xml version="1.0" encoding="utf-8"?>
<calcChain xmlns="http://schemas.openxmlformats.org/spreadsheetml/2006/main">
  <c r="D21" i="5"/>
  <c r="D54"/>
  <c r="E92"/>
  <c r="D66"/>
  <c r="D17" i="8"/>
  <c r="D91" i="5"/>
  <c r="D90"/>
  <c r="D89"/>
  <c r="D86"/>
  <c r="D85"/>
  <c r="D84"/>
  <c r="D83"/>
  <c r="D82"/>
  <c r="D77"/>
  <c r="D74"/>
  <c r="D72"/>
  <c r="D71"/>
  <c r="D69"/>
  <c r="D13" i="8"/>
  <c r="D15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A40" l="1"/>
  <c r="A41" s="1"/>
  <c r="A42" s="1"/>
  <c r="A43" s="1"/>
  <c r="A44" s="1"/>
  <c r="A45" s="1"/>
  <c r="A46" s="1"/>
  <c r="A47" s="1"/>
  <c r="A48" s="1"/>
  <c r="A49" s="1"/>
  <c r="A50" s="1"/>
  <c r="A51" s="1"/>
  <c r="A52" s="1"/>
  <c r="A23"/>
  <c r="A24" s="1"/>
  <c r="A26" s="1"/>
  <c r="A27" s="1"/>
  <c r="A29" s="1"/>
  <c r="D81" l="1"/>
  <c r="D92" s="1"/>
</calcChain>
</file>

<file path=xl/sharedStrings.xml><?xml version="1.0" encoding="utf-8"?>
<sst xmlns="http://schemas.openxmlformats.org/spreadsheetml/2006/main" count="374" uniqueCount="193">
  <si>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</si>
  <si>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</si>
  <si>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</si>
  <si>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</si>
  <si>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</si>
  <si>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</si>
  <si>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</si>
  <si>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</si>
  <si>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</si>
  <si>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</si>
  <si>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</si>
  <si>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</si>
  <si>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</si>
  <si>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</si>
  <si>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</si>
  <si>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</si>
  <si>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</si>
  <si>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</si>
  <si>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</si>
  <si>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</si>
  <si>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</si>
  <si>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</si>
  <si>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</si>
  <si>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</si>
  <si>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</si>
  <si>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</si>
  <si>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</si>
  <si>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</si>
  <si>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</si>
  <si>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</si>
  <si>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</si>
  <si>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</si>
  <si>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</si>
  <si>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</si>
  <si>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</si>
  <si>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</si>
  <si>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</si>
  <si>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</si>
  <si>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</si>
  <si>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</si>
  <si>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</si>
  <si>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</si>
  <si>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</si>
  <si>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</si>
  <si>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</si>
  <si>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</si>
  <si>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</si>
  <si>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</si>
  <si>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</si>
  <si>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</si>
  <si>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</si>
  <si>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</si>
  <si>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</si>
  <si>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</si>
  <si>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</si>
  <si>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</si>
  <si>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</si>
  <si>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</si>
  <si>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</si>
  <si>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</si>
  <si>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</si>
  <si>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</si>
  <si>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</si>
  <si>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</si>
  <si>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</si>
  <si>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</si>
  <si>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</si>
  <si>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</si>
  <si>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</si>
  <si>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</si>
  <si>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</si>
  <si>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</si>
  <si>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</si>
  <si>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</si>
  <si>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</si>
  <si>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</si>
  <si>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</si>
  <si>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</si>
  <si>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</si>
  <si>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</si>
  <si>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</si>
  <si>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</si>
  <si>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</si>
  <si>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</si>
  <si>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</si>
  <si>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</si>
  <si>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</si>
  <si>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</si>
  <si>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</si>
  <si>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</si>
  <si>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</si>
  <si>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</si>
  <si>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</si>
  <si>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</si>
  <si>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</si>
  <si>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</si>
  <si>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</si>
  <si>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</si>
  <si>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</si>
  <si>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</si>
  <si>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</si>
  <si>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</si>
  <si>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</si>
  <si>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</si>
  <si>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</si>
  <si>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</si>
  <si>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</si>
  <si>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</si>
  <si>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</si>
  <si>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</si>
  <si>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</si>
  <si>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</si>
  <si>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</si>
  <si>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</si>
  <si>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</si>
  <si>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</si>
  <si>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</si>
  <si>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</si>
  <si>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</si>
  <si>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</si>
  <si>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</si>
  <si>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</si>
  <si>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</si>
  <si>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</si>
  <si>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</si>
  <si>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</si>
  <si>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</si>
  <si>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</si>
  <si>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</si>
  <si>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</si>
  <si>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</si>
  <si>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</si>
  <si>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</si>
  <si>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</si>
  <si>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</si>
  <si>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</si>
  <si>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</si>
  <si>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39717200-3 APARATE DE AER CONDITIONAT</t>
  </si>
  <si>
    <t>39713410-0 MASINI DE CURATARE A PODELELOR</t>
  </si>
  <si>
    <t>31154000-0 SURSE DE ALIMENTARE ELECTRICA CONTINUA</t>
  </si>
  <si>
    <t>32413100-2 RUTERE DE RETEA</t>
  </si>
  <si>
    <t>38651000-3 APARATE DE FOTOGRAFIAT</t>
  </si>
  <si>
    <t>30232110-8 IMPRIMANTE LASER</t>
  </si>
  <si>
    <t>Consilier Achizitii Publice</t>
  </si>
  <si>
    <t>30.04.2023</t>
  </si>
  <si>
    <t>27.03.2023</t>
  </si>
  <si>
    <t>01.07.2023</t>
  </si>
  <si>
    <t>31.07.2023</t>
  </si>
  <si>
    <t>01.03.2023</t>
  </si>
  <si>
    <t>31.03.2023</t>
  </si>
  <si>
    <t xml:space="preserve">  INSPECTOR ŞEF</t>
  </si>
  <si>
    <t>Mobilier, aparatură birotică şi alte active corporale -art. 71.01.03</t>
  </si>
  <si>
    <t>procedura proprie</t>
  </si>
  <si>
    <t>offline</t>
  </si>
  <si>
    <t>online/offline</t>
  </si>
  <si>
    <t>32323500-8 SISTEM VIDEO DE SUPRAVEGHERE</t>
  </si>
  <si>
    <t>12.05.2023</t>
  </si>
  <si>
    <t>30.06.2023</t>
  </si>
  <si>
    <t>31625000-3 ALARME ANTIEFRACȚIE ȘI ANTIINCENDIU</t>
  </si>
  <si>
    <t>CALCULATOARE</t>
  </si>
  <si>
    <t>APARAT AER CONDIȚIONAT SERVER</t>
  </si>
  <si>
    <t>SWITCH</t>
  </si>
  <si>
    <t>SURSE UPS</t>
  </si>
  <si>
    <t>ASPIRATOR</t>
  </si>
  <si>
    <t>MULTIFUNCȚIONALE</t>
  </si>
  <si>
    <t>REABILITARE INSTALAȚIE TERMICĂ ȘI CHILLER</t>
  </si>
  <si>
    <t>50700000-2 SERVICII DE REPARARE ȘI ÎNTREȚINERE A INSTALAȚIILOR DE CONSTRUCȚII</t>
  </si>
  <si>
    <t>APARAT FOTO</t>
  </si>
  <si>
    <t>SISTEM SUPRAVEGHERE VIDEO</t>
  </si>
  <si>
    <t>SISTEM DETECTARE, SEMNALIZARE ȘI ALARMARE INCENDII</t>
  </si>
  <si>
    <t>procedură simplificată</t>
  </si>
  <si>
    <t>ANEXA 2</t>
  </si>
  <si>
    <t>ANEXA 3</t>
  </si>
  <si>
    <t>online</t>
  </si>
  <si>
    <t>PROGRAMUL  ANUAL FINAL AL  ACHIZIŢIILOR PUBLICE AN 2023 - CU PROCEDURI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</si>
  <si>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</si>
  <si>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</si>
  <si>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</si>
  <si>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</si>
  <si>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Observatii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</si>
  <si>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</si>
  <si>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</si>
  <si>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</si>
  <si>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</si>
  <si>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</si>
  <si>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</si>
  <si>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</si>
  <si>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</si>
  <si>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</si>
  <si>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</si>
  <si>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</si>
  <si>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 xml:space="preserve">NR. 13478/19.09.2023      </t>
  </si>
  <si>
    <t xml:space="preserve">NR.13478/19.09.2023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</si>
</sst>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sz val="16"/>
      <name val="Trebuchet MS"/>
      <family val="2"/>
    </font>
    <font>
      <sz val="16"/>
      <color indexed="8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7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0" fillId="0" borderId="8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0" fontId="8" fillId="0" borderId="35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10" fillId="0" borderId="3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horizontal="left" wrapText="1"/>
    </xf>
    <xf numFmtId="4" fontId="8" fillId="0" borderId="1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8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15" fillId="0" borderId="14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4" fontId="21" fillId="0" borderId="14" xfId="0" applyNumberFormat="1" applyFont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 wrapText="1"/>
    </xf>
    <xf numFmtId="17" fontId="18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" fontId="18" fillId="0" borderId="8" xfId="0" applyNumberFormat="1" applyFont="1" applyFill="1" applyBorder="1" applyAlignment="1">
      <alignment horizontal="center" vertical="center" wrapText="1"/>
    </xf>
    <xf numFmtId="17" fontId="18" fillId="0" borderId="8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left" vertical="center" wrapText="1"/>
    </xf>
    <xf numFmtId="4" fontId="18" fillId="0" borderId="8" xfId="0" applyNumberFormat="1" applyFont="1" applyFill="1" applyBorder="1" applyAlignment="1">
      <alignment horizontal="center" vertical="center"/>
    </xf>
    <xf numFmtId="14" fontId="18" fillId="0" borderId="8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wrapText="1"/>
    </xf>
    <xf numFmtId="4" fontId="21" fillId="0" borderId="22" xfId="0" applyNumberFormat="1" applyFont="1" applyFill="1" applyBorder="1" applyAlignment="1">
      <alignment horizontal="center" vertical="center"/>
    </xf>
    <xf numFmtId="4" fontId="18" fillId="0" borderId="22" xfId="0" applyNumberFormat="1" applyFont="1" applyFill="1" applyBorder="1" applyAlignment="1">
      <alignment horizontal="center" vertical="center" wrapText="1"/>
    </xf>
    <xf numFmtId="17" fontId="18" fillId="0" borderId="22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" fontId="18" fillId="0" borderId="38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0" fillId="0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4" fontId="16" fillId="2" borderId="16" xfId="0" applyNumberFormat="1" applyFont="1" applyFill="1" applyBorder="1" applyAlignment="1">
      <alignment horizontal="center" vertical="center" wrapText="1"/>
    </xf>
    <xf numFmtId="4" fontId="16" fillId="2" borderId="17" xfId="0" applyNumberFormat="1" applyFont="1" applyFill="1" applyBorder="1" applyAlignment="1">
      <alignment horizontal="center" vertical="center" wrapText="1"/>
    </xf>
    <xf numFmtId="4" fontId="16" fillId="2" borderId="18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628650</xdr:colOff>
      <xdr:row>2</xdr:row>
      <xdr:rowOff>190499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zoomScale="80" zoomScaleNormal="80" zoomScaleSheetLayoutView="98" zoomScalePageLayoutView="106" workbookViewId="0">
      <selection activeCell="D6" sqref="D6"/>
    </sheetView>
  </sheetViews>
  <sheetFormatPr defaultRowHeight="18"/>
  <cols>
    <col min="1" max="1" width="7" style="81" bestFit="1" customWidth="1"/>
    <col min="2" max="2" width="39.5703125" style="21" customWidth="1"/>
    <col min="3" max="3" width="27.85546875" style="21" customWidth="1"/>
    <col min="4" max="4" width="19.85546875" style="21" customWidth="1"/>
    <col min="5" max="5" width="18.85546875" style="21" customWidth="1"/>
    <col min="6" max="6" width="18.7109375" style="21" customWidth="1"/>
    <col min="7" max="7" width="44.5703125" style="21" customWidth="1"/>
    <col min="8" max="8" width="29.5703125" style="21" customWidth="1"/>
    <col min="9" max="9" width="22.85546875" style="95" customWidth="1"/>
    <col min="10" max="10" width="11.28515625" style="21" customWidth="1"/>
    <col min="11" max="11" width="13.28515625" style="21" customWidth="1"/>
    <col min="12" max="16384" width="9.140625" style="21"/>
  </cols>
  <sheetData>
    <row r="1" spans="1:9">
      <c r="A1" s="17"/>
      <c r="B1" s="18"/>
      <c r="C1" s="18"/>
      <c r="D1" s="18"/>
      <c r="E1" s="18"/>
      <c r="F1" s="18"/>
      <c r="G1" s="19"/>
      <c r="H1" s="20"/>
    </row>
    <row r="2" spans="1:9">
      <c r="A2" s="17"/>
      <c r="B2" s="18"/>
      <c r="C2" s="19"/>
      <c r="D2" s="18"/>
      <c r="E2" s="18"/>
      <c r="F2" s="18"/>
      <c r="G2" s="19"/>
      <c r="H2" s="20"/>
    </row>
    <row r="3" spans="1:9">
      <c r="A3" s="17"/>
      <c r="B3" s="20"/>
      <c r="C3" s="18"/>
      <c r="D3" s="18"/>
      <c r="E3" s="18"/>
      <c r="F3" s="18"/>
      <c r="H3" s="22" t="s">
        <v>0</v>
      </c>
    </row>
    <row r="4" spans="1:9">
      <c r="A4" s="17"/>
      <c r="C4" s="18"/>
      <c r="D4" s="18"/>
      <c r="E4" s="18"/>
      <c r="F4" s="18"/>
      <c r="H4" s="22" t="s">
        <v>150</v>
      </c>
    </row>
    <row r="5" spans="1:9">
      <c r="A5" s="17"/>
      <c r="B5" s="23" t="s">
        <v>192</v>
      </c>
      <c r="C5" s="18"/>
      <c r="D5" s="18"/>
      <c r="E5" s="18"/>
      <c r="F5" s="18"/>
      <c r="H5" s="22" t="s">
        <v>50</v>
      </c>
    </row>
    <row r="6" spans="1:9">
      <c r="A6" s="17"/>
      <c r="B6" s="22" t="s">
        <v>1</v>
      </c>
      <c r="C6" s="18"/>
      <c r="D6" s="18"/>
      <c r="E6" s="18"/>
      <c r="F6" s="18"/>
      <c r="G6" s="19"/>
      <c r="H6" s="24"/>
    </row>
    <row r="7" spans="1:9">
      <c r="A7" s="17"/>
      <c r="B7" s="25" t="s">
        <v>2</v>
      </c>
      <c r="C7" s="18"/>
      <c r="D7" s="18"/>
      <c r="E7" s="18"/>
      <c r="F7" s="18"/>
      <c r="G7" s="19"/>
      <c r="H7" s="24"/>
    </row>
    <row r="8" spans="1:9">
      <c r="A8" s="17"/>
      <c r="B8" s="26" t="s">
        <v>3</v>
      </c>
      <c r="C8" s="18"/>
      <c r="D8" s="18"/>
      <c r="E8" s="18"/>
      <c r="F8" s="18"/>
      <c r="G8" s="19"/>
      <c r="H8" s="24"/>
    </row>
    <row r="9" spans="1:9">
      <c r="A9" s="17"/>
      <c r="B9" s="27"/>
      <c r="C9" s="18"/>
      <c r="D9" s="18"/>
      <c r="E9" s="18"/>
      <c r="F9" s="18"/>
      <c r="G9" s="19"/>
      <c r="H9" s="24"/>
    </row>
    <row r="10" spans="1:9">
      <c r="A10" s="161" t="s">
        <v>67</v>
      </c>
      <c r="B10" s="161"/>
      <c r="C10" s="161"/>
      <c r="D10" s="161"/>
      <c r="E10" s="161"/>
      <c r="F10" s="161"/>
      <c r="G10" s="161"/>
      <c r="H10" s="161"/>
      <c r="I10" s="161"/>
    </row>
    <row r="11" spans="1:9" ht="18.75" thickBot="1">
      <c r="A11" s="137"/>
      <c r="B11" s="137"/>
      <c r="C11" s="137"/>
      <c r="D11" s="137"/>
      <c r="E11" s="137"/>
      <c r="F11" s="137"/>
      <c r="G11" s="137"/>
      <c r="H11" s="137"/>
      <c r="I11" s="136" t="s">
        <v>177</v>
      </c>
    </row>
    <row r="12" spans="1:9" ht="48.75" customHeight="1">
      <c r="A12" s="177" t="s">
        <v>4</v>
      </c>
      <c r="B12" s="179" t="s">
        <v>5</v>
      </c>
      <c r="C12" s="168" t="s">
        <v>6</v>
      </c>
      <c r="D12" s="168" t="s">
        <v>78</v>
      </c>
      <c r="E12" s="168"/>
      <c r="F12" s="168" t="s">
        <v>7</v>
      </c>
      <c r="G12" s="168" t="s">
        <v>79</v>
      </c>
      <c r="H12" s="168" t="s">
        <v>8</v>
      </c>
      <c r="I12" s="175" t="s">
        <v>179</v>
      </c>
    </row>
    <row r="13" spans="1:9" ht="61.5" customHeight="1" thickBot="1">
      <c r="A13" s="178"/>
      <c r="B13" s="180"/>
      <c r="C13" s="181"/>
      <c r="D13" s="28" t="s">
        <v>76</v>
      </c>
      <c r="E13" s="28" t="s">
        <v>77</v>
      </c>
      <c r="F13" s="181"/>
      <c r="G13" s="181"/>
      <c r="H13" s="181"/>
      <c r="I13" s="176"/>
    </row>
    <row r="14" spans="1:9" ht="18.75" thickBot="1">
      <c r="A14" s="169" t="s">
        <v>51</v>
      </c>
      <c r="B14" s="170"/>
      <c r="C14" s="170"/>
      <c r="D14" s="170"/>
      <c r="E14" s="170"/>
      <c r="F14" s="170"/>
      <c r="G14" s="170"/>
      <c r="H14" s="170"/>
      <c r="I14" s="171"/>
    </row>
    <row r="15" spans="1:9" ht="18.75" thickBot="1">
      <c r="A15" s="172" t="s">
        <v>80</v>
      </c>
      <c r="B15" s="173"/>
      <c r="C15" s="173"/>
      <c r="D15" s="173"/>
      <c r="E15" s="173"/>
      <c r="F15" s="173"/>
      <c r="G15" s="173"/>
      <c r="H15" s="173"/>
      <c r="I15" s="174"/>
    </row>
    <row r="16" spans="1:9" ht="18.75" thickBot="1">
      <c r="A16" s="162" t="s">
        <v>97</v>
      </c>
      <c r="B16" s="163"/>
      <c r="C16" s="163"/>
      <c r="D16" s="163"/>
      <c r="E16" s="163"/>
      <c r="F16" s="163"/>
      <c r="G16" s="163"/>
      <c r="H16" s="163"/>
      <c r="I16" s="164"/>
    </row>
    <row r="17" spans="1:9" ht="72">
      <c r="A17" s="29">
        <v>1</v>
      </c>
      <c r="B17" s="30" t="s">
        <v>71</v>
      </c>
      <c r="C17" s="31" t="s">
        <v>68</v>
      </c>
      <c r="D17" s="32">
        <f>+E17/119*100</f>
        <v>84.033613445378151</v>
      </c>
      <c r="E17" s="32">
        <v>100</v>
      </c>
      <c r="F17" s="32" t="s">
        <v>9</v>
      </c>
      <c r="G17" s="33" t="s">
        <v>95</v>
      </c>
      <c r="H17" s="33" t="s">
        <v>96</v>
      </c>
      <c r="I17" s="34"/>
    </row>
    <row r="18" spans="1:9" ht="72">
      <c r="A18" s="35">
        <v>2</v>
      </c>
      <c r="B18" s="36" t="s">
        <v>69</v>
      </c>
      <c r="C18" s="37" t="s">
        <v>70</v>
      </c>
      <c r="D18" s="38">
        <f>+E18/119*100</f>
        <v>5378.1512605042017</v>
      </c>
      <c r="E18" s="38">
        <v>6400</v>
      </c>
      <c r="F18" s="38" t="s">
        <v>9</v>
      </c>
      <c r="G18" s="39" t="s">
        <v>95</v>
      </c>
      <c r="H18" s="39" t="s">
        <v>96</v>
      </c>
      <c r="I18" s="40"/>
    </row>
    <row r="19" spans="1:9" ht="72.75" thickBot="1">
      <c r="A19" s="41">
        <v>3</v>
      </c>
      <c r="B19" s="42" t="s">
        <v>72</v>
      </c>
      <c r="C19" s="43" t="s">
        <v>98</v>
      </c>
      <c r="D19" s="44">
        <f>+E19/119*100</f>
        <v>8823.5294117647063</v>
      </c>
      <c r="E19" s="44">
        <v>10500</v>
      </c>
      <c r="F19" s="44" t="s">
        <v>9</v>
      </c>
      <c r="G19" s="45" t="s">
        <v>95</v>
      </c>
      <c r="H19" s="45" t="s">
        <v>96</v>
      </c>
      <c r="I19" s="46"/>
    </row>
    <row r="20" spans="1:9" ht="18.75" thickBot="1">
      <c r="A20" s="165" t="s">
        <v>64</v>
      </c>
      <c r="B20" s="166"/>
      <c r="C20" s="166"/>
      <c r="D20" s="166"/>
      <c r="E20" s="166"/>
      <c r="F20" s="166"/>
      <c r="G20" s="166"/>
      <c r="H20" s="166"/>
      <c r="I20" s="167"/>
    </row>
    <row r="21" spans="1:9" ht="72.75" thickBot="1">
      <c r="A21" s="47">
        <v>4</v>
      </c>
      <c r="B21" s="48" t="s">
        <v>189</v>
      </c>
      <c r="C21" s="49" t="s">
        <v>99</v>
      </c>
      <c r="D21" s="50">
        <f>+E21/119*100</f>
        <v>2521.0084033613443</v>
      </c>
      <c r="E21" s="50">
        <v>3000</v>
      </c>
      <c r="F21" s="50" t="s">
        <v>9</v>
      </c>
      <c r="G21" s="51" t="s">
        <v>95</v>
      </c>
      <c r="H21" s="51" t="s">
        <v>96</v>
      </c>
      <c r="I21" s="34"/>
    </row>
    <row r="22" spans="1:9" ht="18.75" thickBot="1">
      <c r="A22" s="162" t="s">
        <v>65</v>
      </c>
      <c r="B22" s="163"/>
      <c r="C22" s="163"/>
      <c r="D22" s="163"/>
      <c r="E22" s="163"/>
      <c r="F22" s="163"/>
      <c r="G22" s="163"/>
      <c r="H22" s="163"/>
      <c r="I22" s="164"/>
    </row>
    <row r="23" spans="1:9" ht="72">
      <c r="A23" s="53">
        <f>A21+1</f>
        <v>5</v>
      </c>
      <c r="B23" s="54" t="s">
        <v>130</v>
      </c>
      <c r="C23" s="31" t="s">
        <v>180</v>
      </c>
      <c r="D23" s="32">
        <f>+E23/119*100</f>
        <v>63025.210084033606</v>
      </c>
      <c r="E23" s="32">
        <v>75000</v>
      </c>
      <c r="F23" s="32" t="s">
        <v>9</v>
      </c>
      <c r="G23" s="33" t="s">
        <v>95</v>
      </c>
      <c r="H23" s="33" t="s">
        <v>96</v>
      </c>
      <c r="I23" s="34"/>
    </row>
    <row r="24" spans="1:9" ht="72.75" thickBot="1">
      <c r="A24" s="55">
        <f>A23+1</f>
        <v>6</v>
      </c>
      <c r="B24" s="56" t="s">
        <v>131</v>
      </c>
      <c r="C24" s="43" t="s">
        <v>181</v>
      </c>
      <c r="D24" s="44">
        <f>+E24/119*100</f>
        <v>37815.126050420164</v>
      </c>
      <c r="E24" s="44">
        <v>45000</v>
      </c>
      <c r="F24" s="44" t="s">
        <v>9</v>
      </c>
      <c r="G24" s="45" t="s">
        <v>95</v>
      </c>
      <c r="H24" s="45" t="s">
        <v>96</v>
      </c>
      <c r="I24" s="97"/>
    </row>
    <row r="25" spans="1:9" ht="18.75" thickBot="1">
      <c r="A25" s="165" t="s">
        <v>66</v>
      </c>
      <c r="B25" s="166"/>
      <c r="C25" s="166"/>
      <c r="D25" s="166"/>
      <c r="E25" s="166"/>
      <c r="F25" s="166"/>
      <c r="G25" s="166"/>
      <c r="H25" s="166"/>
      <c r="I25" s="167"/>
    </row>
    <row r="26" spans="1:9" ht="72">
      <c r="A26" s="53">
        <f>A24+1</f>
        <v>7</v>
      </c>
      <c r="B26" s="54" t="s">
        <v>132</v>
      </c>
      <c r="C26" s="31" t="s">
        <v>182</v>
      </c>
      <c r="D26" s="32">
        <f>+E26/119*100</f>
        <v>14285.714285714286</v>
      </c>
      <c r="E26" s="32">
        <v>17000</v>
      </c>
      <c r="F26" s="32" t="s">
        <v>9</v>
      </c>
      <c r="G26" s="33" t="s">
        <v>95</v>
      </c>
      <c r="H26" s="33" t="s">
        <v>96</v>
      </c>
      <c r="I26" s="34"/>
    </row>
    <row r="27" spans="1:9" ht="72.75" thickBot="1">
      <c r="A27" s="55">
        <f>A26+1</f>
        <v>8</v>
      </c>
      <c r="B27" s="56" t="s">
        <v>184</v>
      </c>
      <c r="C27" s="43" t="s">
        <v>183</v>
      </c>
      <c r="D27" s="44">
        <f>+E27/119*100</f>
        <v>2100.840336134454</v>
      </c>
      <c r="E27" s="44">
        <v>2500</v>
      </c>
      <c r="F27" s="44" t="s">
        <v>9</v>
      </c>
      <c r="G27" s="45" t="s">
        <v>95</v>
      </c>
      <c r="H27" s="45" t="s">
        <v>96</v>
      </c>
      <c r="I27" s="46"/>
    </row>
    <row r="28" spans="1:9" ht="18.75" thickBot="1">
      <c r="A28" s="165" t="s">
        <v>10</v>
      </c>
      <c r="B28" s="166"/>
      <c r="C28" s="166"/>
      <c r="D28" s="166"/>
      <c r="E28" s="166"/>
      <c r="F28" s="166"/>
      <c r="G28" s="166"/>
      <c r="H28" s="166"/>
      <c r="I28" s="167"/>
    </row>
    <row r="29" spans="1:9" ht="72">
      <c r="A29" s="53">
        <f>A27+1</f>
        <v>9</v>
      </c>
      <c r="B29" s="54" t="s">
        <v>11</v>
      </c>
      <c r="C29" s="31" t="s">
        <v>133</v>
      </c>
      <c r="D29" s="32">
        <f>+E29/119*100</f>
        <v>7142.8571428571431</v>
      </c>
      <c r="E29" s="32">
        <v>8500</v>
      </c>
      <c r="F29" s="32" t="s">
        <v>9</v>
      </c>
      <c r="G29" s="33" t="s">
        <v>95</v>
      </c>
      <c r="H29" s="33" t="s">
        <v>96</v>
      </c>
      <c r="I29" s="34"/>
    </row>
    <row r="30" spans="1:9" ht="72.75" thickBot="1">
      <c r="A30" s="55">
        <v>10</v>
      </c>
      <c r="B30" s="56" t="s">
        <v>56</v>
      </c>
      <c r="C30" s="57" t="s">
        <v>134</v>
      </c>
      <c r="D30" s="44">
        <f>+E30/119*100</f>
        <v>0</v>
      </c>
      <c r="E30" s="44">
        <v>0</v>
      </c>
      <c r="F30" s="44" t="s">
        <v>9</v>
      </c>
      <c r="G30" s="45" t="s">
        <v>95</v>
      </c>
      <c r="H30" s="45" t="s">
        <v>96</v>
      </c>
      <c r="I30" s="46"/>
    </row>
    <row r="31" spans="1:9" ht="18.75" thickBot="1">
      <c r="A31" s="165" t="s">
        <v>12</v>
      </c>
      <c r="B31" s="166"/>
      <c r="C31" s="166"/>
      <c r="D31" s="166"/>
      <c r="E31" s="166"/>
      <c r="F31" s="166"/>
      <c r="G31" s="166"/>
      <c r="H31" s="166"/>
      <c r="I31" s="167"/>
    </row>
    <row r="32" spans="1:9" ht="72">
      <c r="A32" s="53">
        <v>11</v>
      </c>
      <c r="B32" s="54" t="s">
        <v>13</v>
      </c>
      <c r="C32" s="58" t="s">
        <v>100</v>
      </c>
      <c r="D32" s="59">
        <f>+E32/119*100</f>
        <v>0</v>
      </c>
      <c r="E32" s="59">
        <v>0</v>
      </c>
      <c r="F32" s="32" t="s">
        <v>9</v>
      </c>
      <c r="G32" s="33" t="s">
        <v>95</v>
      </c>
      <c r="H32" s="33" t="s">
        <v>96</v>
      </c>
      <c r="I32" s="34"/>
    </row>
    <row r="33" spans="1:9" ht="72.75" thickBot="1">
      <c r="A33" s="55">
        <v>12</v>
      </c>
      <c r="B33" s="56" t="s">
        <v>14</v>
      </c>
      <c r="C33" s="60" t="s">
        <v>101</v>
      </c>
      <c r="D33" s="44">
        <f>+E33/119*100</f>
        <v>0</v>
      </c>
      <c r="E33" s="61">
        <v>0</v>
      </c>
      <c r="F33" s="44" t="s">
        <v>9</v>
      </c>
      <c r="G33" s="45" t="s">
        <v>95</v>
      </c>
      <c r="H33" s="45" t="s">
        <v>96</v>
      </c>
      <c r="I33" s="46"/>
    </row>
    <row r="34" spans="1:9">
      <c r="A34" s="165" t="s">
        <v>15</v>
      </c>
      <c r="B34" s="166"/>
      <c r="C34" s="166"/>
      <c r="D34" s="166"/>
      <c r="E34" s="166"/>
      <c r="F34" s="166"/>
      <c r="G34" s="166"/>
      <c r="H34" s="166"/>
      <c r="I34" s="167"/>
    </row>
    <row r="35" spans="1:9" ht="72">
      <c r="A35" s="62">
        <v>13</v>
      </c>
      <c r="B35" s="63" t="s">
        <v>17</v>
      </c>
      <c r="C35" s="64" t="s">
        <v>103</v>
      </c>
      <c r="D35" s="38">
        <f>+E35/119*100</f>
        <v>1680.6722689075632</v>
      </c>
      <c r="E35" s="38">
        <v>2000</v>
      </c>
      <c r="F35" s="38" t="s">
        <v>9</v>
      </c>
      <c r="G35" s="39" t="s">
        <v>95</v>
      </c>
      <c r="H35" s="39" t="s">
        <v>96</v>
      </c>
      <c r="I35" s="40"/>
    </row>
    <row r="36" spans="1:9" ht="72.75" thickBot="1">
      <c r="A36" s="55">
        <v>14</v>
      </c>
      <c r="B36" s="56" t="s">
        <v>18</v>
      </c>
      <c r="C36" s="43" t="s">
        <v>104</v>
      </c>
      <c r="D36" s="44">
        <f>+E36/119*100</f>
        <v>4201.680672268908</v>
      </c>
      <c r="E36" s="44">
        <v>5000</v>
      </c>
      <c r="F36" s="44" t="s">
        <v>9</v>
      </c>
      <c r="G36" s="45" t="s">
        <v>95</v>
      </c>
      <c r="H36" s="45" t="s">
        <v>96</v>
      </c>
      <c r="I36" s="46"/>
    </row>
    <row r="37" spans="1:9" ht="18.75" thickBot="1">
      <c r="A37" s="194" t="s">
        <v>19</v>
      </c>
      <c r="B37" s="195"/>
      <c r="C37" s="195"/>
      <c r="D37" s="195"/>
      <c r="E37" s="195"/>
      <c r="F37" s="195"/>
      <c r="G37" s="195"/>
      <c r="H37" s="195"/>
      <c r="I37" s="196"/>
    </row>
    <row r="38" spans="1:9" ht="72">
      <c r="A38" s="53">
        <v>15</v>
      </c>
      <c r="B38" s="65" t="s">
        <v>20</v>
      </c>
      <c r="C38" s="58" t="s">
        <v>105</v>
      </c>
      <c r="D38" s="32">
        <f t="shared" ref="D38:D52" si="0">+E38/119*100</f>
        <v>62184.873949579836</v>
      </c>
      <c r="E38" s="32">
        <v>74000</v>
      </c>
      <c r="F38" s="32" t="s">
        <v>9</v>
      </c>
      <c r="G38" s="33" t="s">
        <v>95</v>
      </c>
      <c r="H38" s="33" t="s">
        <v>96</v>
      </c>
      <c r="I38" s="34"/>
    </row>
    <row r="39" spans="1:9" ht="90">
      <c r="A39" s="62">
        <v>16</v>
      </c>
      <c r="B39" s="63" t="s">
        <v>22</v>
      </c>
      <c r="C39" s="66" t="s">
        <v>106</v>
      </c>
      <c r="D39" s="38">
        <f t="shared" si="0"/>
        <v>630.25210084033608</v>
      </c>
      <c r="E39" s="38">
        <v>750</v>
      </c>
      <c r="F39" s="38" t="s">
        <v>9</v>
      </c>
      <c r="G39" s="39" t="s">
        <v>95</v>
      </c>
      <c r="H39" s="39" t="s">
        <v>96</v>
      </c>
      <c r="I39" s="40"/>
    </row>
    <row r="40" spans="1:9" ht="72">
      <c r="A40" s="62">
        <f t="shared" ref="A40:A52" si="1">A39+1</f>
        <v>17</v>
      </c>
      <c r="B40" s="63" t="s">
        <v>190</v>
      </c>
      <c r="C40" s="66" t="s">
        <v>107</v>
      </c>
      <c r="D40" s="38">
        <f t="shared" si="0"/>
        <v>84.033613445378151</v>
      </c>
      <c r="E40" s="38">
        <v>100</v>
      </c>
      <c r="F40" s="38" t="s">
        <v>9</v>
      </c>
      <c r="G40" s="39" t="s">
        <v>95</v>
      </c>
      <c r="H40" s="39" t="s">
        <v>96</v>
      </c>
      <c r="I40" s="40"/>
    </row>
    <row r="41" spans="1:9" ht="72">
      <c r="A41" s="62">
        <f t="shared" si="1"/>
        <v>18</v>
      </c>
      <c r="B41" s="63" t="s">
        <v>23</v>
      </c>
      <c r="C41" s="66" t="s">
        <v>108</v>
      </c>
      <c r="D41" s="38">
        <f t="shared" si="0"/>
        <v>9327.731092436974</v>
      </c>
      <c r="E41" s="38">
        <v>11100</v>
      </c>
      <c r="F41" s="38" t="s">
        <v>9</v>
      </c>
      <c r="G41" s="39" t="s">
        <v>95</v>
      </c>
      <c r="H41" s="39" t="s">
        <v>96</v>
      </c>
      <c r="I41" s="40"/>
    </row>
    <row r="42" spans="1:9" ht="72">
      <c r="A42" s="62">
        <f t="shared" si="1"/>
        <v>19</v>
      </c>
      <c r="B42" s="63" t="s">
        <v>24</v>
      </c>
      <c r="C42" s="64" t="s">
        <v>109</v>
      </c>
      <c r="D42" s="38">
        <f t="shared" si="0"/>
        <v>3193.2773109243699</v>
      </c>
      <c r="E42" s="38">
        <v>3800</v>
      </c>
      <c r="F42" s="38" t="s">
        <v>9</v>
      </c>
      <c r="G42" s="39" t="s">
        <v>95</v>
      </c>
      <c r="H42" s="39" t="s">
        <v>96</v>
      </c>
      <c r="I42" s="40"/>
    </row>
    <row r="43" spans="1:9" ht="72">
      <c r="A43" s="62">
        <f t="shared" si="1"/>
        <v>20</v>
      </c>
      <c r="B43" s="63" t="s">
        <v>25</v>
      </c>
      <c r="C43" s="64" t="s">
        <v>110</v>
      </c>
      <c r="D43" s="38">
        <f t="shared" si="0"/>
        <v>1302.5210084033613</v>
      </c>
      <c r="E43" s="38">
        <v>1550</v>
      </c>
      <c r="F43" s="38" t="s">
        <v>9</v>
      </c>
      <c r="G43" s="39" t="s">
        <v>95</v>
      </c>
      <c r="H43" s="39" t="s">
        <v>96</v>
      </c>
      <c r="I43" s="40"/>
    </row>
    <row r="44" spans="1:9" ht="72">
      <c r="A44" s="62">
        <f t="shared" si="1"/>
        <v>21</v>
      </c>
      <c r="B44" s="63" t="s">
        <v>26</v>
      </c>
      <c r="C44" s="64" t="s">
        <v>111</v>
      </c>
      <c r="D44" s="38">
        <f t="shared" si="0"/>
        <v>3697.4789915966385</v>
      </c>
      <c r="E44" s="38">
        <v>4400</v>
      </c>
      <c r="F44" s="38" t="s">
        <v>9</v>
      </c>
      <c r="G44" s="39" t="s">
        <v>95</v>
      </c>
      <c r="H44" s="39" t="s">
        <v>96</v>
      </c>
      <c r="I44" s="40"/>
    </row>
    <row r="45" spans="1:9" ht="108">
      <c r="A45" s="62">
        <f t="shared" si="1"/>
        <v>22</v>
      </c>
      <c r="B45" s="63" t="s">
        <v>27</v>
      </c>
      <c r="C45" s="64" t="s">
        <v>112</v>
      </c>
      <c r="D45" s="38">
        <f t="shared" si="0"/>
        <v>126.05042016806722</v>
      </c>
      <c r="E45" s="38">
        <v>150</v>
      </c>
      <c r="F45" s="38" t="s">
        <v>9</v>
      </c>
      <c r="G45" s="39" t="s">
        <v>95</v>
      </c>
      <c r="H45" s="39" t="s">
        <v>96</v>
      </c>
      <c r="I45" s="40"/>
    </row>
    <row r="46" spans="1:9" ht="72">
      <c r="A46" s="62">
        <f t="shared" si="1"/>
        <v>23</v>
      </c>
      <c r="B46" s="63" t="s">
        <v>28</v>
      </c>
      <c r="C46" s="64" t="s">
        <v>113</v>
      </c>
      <c r="D46" s="38">
        <f t="shared" si="0"/>
        <v>2521.0084033613443</v>
      </c>
      <c r="E46" s="38">
        <v>3000</v>
      </c>
      <c r="F46" s="38" t="s">
        <v>9</v>
      </c>
      <c r="G46" s="39" t="s">
        <v>95</v>
      </c>
      <c r="H46" s="39" t="s">
        <v>96</v>
      </c>
      <c r="I46" s="40"/>
    </row>
    <row r="47" spans="1:9" ht="72">
      <c r="A47" s="62">
        <f t="shared" si="1"/>
        <v>24</v>
      </c>
      <c r="B47" s="63" t="s">
        <v>29</v>
      </c>
      <c r="C47" s="64" t="s">
        <v>186</v>
      </c>
      <c r="D47" s="38">
        <f t="shared" si="0"/>
        <v>252.10084033613444</v>
      </c>
      <c r="E47" s="38">
        <v>300</v>
      </c>
      <c r="F47" s="38" t="s">
        <v>9</v>
      </c>
      <c r="G47" s="39" t="s">
        <v>95</v>
      </c>
      <c r="H47" s="39" t="s">
        <v>96</v>
      </c>
      <c r="I47" s="40" t="s">
        <v>178</v>
      </c>
    </row>
    <row r="48" spans="1:9" ht="72">
      <c r="A48" s="62">
        <f t="shared" si="1"/>
        <v>25</v>
      </c>
      <c r="B48" s="63" t="s">
        <v>30</v>
      </c>
      <c r="C48" s="67" t="s">
        <v>114</v>
      </c>
      <c r="D48" s="38">
        <f t="shared" si="0"/>
        <v>1722.6890756302521</v>
      </c>
      <c r="E48" s="38">
        <v>2050</v>
      </c>
      <c r="F48" s="38" t="s">
        <v>9</v>
      </c>
      <c r="G48" s="39" t="s">
        <v>95</v>
      </c>
      <c r="H48" s="39" t="s">
        <v>96</v>
      </c>
      <c r="I48" s="40"/>
    </row>
    <row r="49" spans="1:9" ht="72">
      <c r="A49" s="62">
        <f t="shared" si="1"/>
        <v>26</v>
      </c>
      <c r="B49" s="63" t="s">
        <v>31</v>
      </c>
      <c r="C49" s="64" t="s">
        <v>115</v>
      </c>
      <c r="D49" s="38">
        <f t="shared" si="0"/>
        <v>6554.6218487394954</v>
      </c>
      <c r="E49" s="38">
        <v>7800</v>
      </c>
      <c r="F49" s="38" t="s">
        <v>9</v>
      </c>
      <c r="G49" s="39" t="s">
        <v>95</v>
      </c>
      <c r="H49" s="39" t="s">
        <v>96</v>
      </c>
      <c r="I49" s="40"/>
    </row>
    <row r="50" spans="1:9" ht="72">
      <c r="A50" s="62">
        <f t="shared" si="1"/>
        <v>27</v>
      </c>
      <c r="B50" s="63" t="s">
        <v>32</v>
      </c>
      <c r="C50" s="64" t="s">
        <v>116</v>
      </c>
      <c r="D50" s="38">
        <f t="shared" si="0"/>
        <v>126.05042016806722</v>
      </c>
      <c r="E50" s="38">
        <v>150</v>
      </c>
      <c r="F50" s="38" t="s">
        <v>9</v>
      </c>
      <c r="G50" s="39" t="s">
        <v>95</v>
      </c>
      <c r="H50" s="39" t="s">
        <v>96</v>
      </c>
      <c r="I50" s="40"/>
    </row>
    <row r="51" spans="1:9" ht="72">
      <c r="A51" s="62">
        <f t="shared" si="1"/>
        <v>28</v>
      </c>
      <c r="B51" s="63" t="s">
        <v>33</v>
      </c>
      <c r="C51" s="64" t="s">
        <v>117</v>
      </c>
      <c r="D51" s="38">
        <f t="shared" si="0"/>
        <v>5210.0840336134452</v>
      </c>
      <c r="E51" s="38">
        <v>6200</v>
      </c>
      <c r="F51" s="38" t="s">
        <v>9</v>
      </c>
      <c r="G51" s="39" t="s">
        <v>95</v>
      </c>
      <c r="H51" s="39" t="s">
        <v>96</v>
      </c>
      <c r="I51" s="40"/>
    </row>
    <row r="52" spans="1:9" ht="72.75" thickBot="1">
      <c r="A52" s="55">
        <f t="shared" si="1"/>
        <v>29</v>
      </c>
      <c r="B52" s="56" t="s">
        <v>57</v>
      </c>
      <c r="C52" s="57" t="s">
        <v>118</v>
      </c>
      <c r="D52" s="38">
        <f t="shared" si="0"/>
        <v>2521.0084033613443</v>
      </c>
      <c r="E52" s="44">
        <v>3000</v>
      </c>
      <c r="F52" s="44" t="s">
        <v>9</v>
      </c>
      <c r="G52" s="45" t="s">
        <v>95</v>
      </c>
      <c r="H52" s="45" t="s">
        <v>96</v>
      </c>
      <c r="I52" s="46"/>
    </row>
    <row r="53" spans="1:9" s="20" customFormat="1" ht="18.75" thickBot="1">
      <c r="A53" s="197" t="s">
        <v>83</v>
      </c>
      <c r="B53" s="198"/>
      <c r="C53" s="198"/>
      <c r="D53" s="198"/>
      <c r="E53" s="198"/>
      <c r="F53" s="198"/>
      <c r="G53" s="198"/>
      <c r="H53" s="198"/>
      <c r="I53" s="199"/>
    </row>
    <row r="54" spans="1:9" ht="72.75" thickBot="1">
      <c r="A54" s="68">
        <v>30</v>
      </c>
      <c r="B54" s="49" t="s">
        <v>34</v>
      </c>
      <c r="C54" s="49" t="s">
        <v>119</v>
      </c>
      <c r="D54" s="50">
        <f>+E54/119*100</f>
        <v>0</v>
      </c>
      <c r="E54" s="50">
        <v>0</v>
      </c>
      <c r="F54" s="50" t="s">
        <v>9</v>
      </c>
      <c r="G54" s="45" t="s">
        <v>95</v>
      </c>
      <c r="H54" s="45" t="s">
        <v>96</v>
      </c>
      <c r="I54" s="34"/>
    </row>
    <row r="55" spans="1:9" ht="18.75" thickBot="1">
      <c r="A55" s="200" t="s">
        <v>84</v>
      </c>
      <c r="B55" s="201"/>
      <c r="C55" s="201"/>
      <c r="D55" s="201"/>
      <c r="E55" s="201"/>
      <c r="F55" s="201"/>
      <c r="G55" s="201"/>
      <c r="H55" s="201"/>
      <c r="I55" s="202"/>
    </row>
    <row r="56" spans="1:9" s="20" customFormat="1" ht="18.75" thickBot="1">
      <c r="A56" s="203" t="s">
        <v>35</v>
      </c>
      <c r="B56" s="204"/>
      <c r="C56" s="204"/>
      <c r="D56" s="204"/>
      <c r="E56" s="204"/>
      <c r="F56" s="204"/>
      <c r="G56" s="204"/>
      <c r="H56" s="204"/>
      <c r="I56" s="205"/>
    </row>
    <row r="57" spans="1:9" ht="72.75" thickBot="1">
      <c r="A57" s="47">
        <v>31</v>
      </c>
      <c r="B57" s="48" t="s">
        <v>36</v>
      </c>
      <c r="C57" s="49" t="s">
        <v>120</v>
      </c>
      <c r="D57" s="50">
        <f>+E57/119*100</f>
        <v>4201.680672268908</v>
      </c>
      <c r="E57" s="50">
        <v>5000</v>
      </c>
      <c r="F57" s="50" t="s">
        <v>9</v>
      </c>
      <c r="G57" s="51" t="s">
        <v>95</v>
      </c>
      <c r="H57" s="51" t="s">
        <v>96</v>
      </c>
      <c r="I57" s="52"/>
    </row>
    <row r="58" spans="1:9" ht="18.75" thickBot="1">
      <c r="A58" s="197" t="s">
        <v>85</v>
      </c>
      <c r="B58" s="198"/>
      <c r="C58" s="198"/>
      <c r="D58" s="198"/>
      <c r="E58" s="198"/>
      <c r="F58" s="198"/>
      <c r="G58" s="198"/>
      <c r="H58" s="198"/>
      <c r="I58" s="199"/>
    </row>
    <row r="59" spans="1:9" s="20" customFormat="1" ht="18.75" thickBot="1">
      <c r="A59" s="203" t="s">
        <v>37</v>
      </c>
      <c r="B59" s="204"/>
      <c r="C59" s="204"/>
      <c r="D59" s="204"/>
      <c r="E59" s="204"/>
      <c r="F59" s="204"/>
      <c r="G59" s="204"/>
      <c r="H59" s="204"/>
      <c r="I59" s="205"/>
    </row>
    <row r="60" spans="1:9" ht="72.75" thickBot="1">
      <c r="A60" s="68">
        <v>32</v>
      </c>
      <c r="B60" s="49" t="s">
        <v>38</v>
      </c>
      <c r="C60" s="49" t="s">
        <v>121</v>
      </c>
      <c r="D60" s="50">
        <f>+E60/119*100</f>
        <v>2100.840336134454</v>
      </c>
      <c r="E60" s="50">
        <v>2500</v>
      </c>
      <c r="F60" s="50" t="s">
        <v>9</v>
      </c>
      <c r="G60" s="51" t="s">
        <v>95</v>
      </c>
      <c r="H60" s="51" t="s">
        <v>96</v>
      </c>
      <c r="I60" s="52"/>
    </row>
    <row r="61" spans="1:9" s="20" customFormat="1" ht="18.75" thickBot="1">
      <c r="A61" s="197" t="s">
        <v>81</v>
      </c>
      <c r="B61" s="198"/>
      <c r="C61" s="198"/>
      <c r="D61" s="198"/>
      <c r="E61" s="198"/>
      <c r="F61" s="198"/>
      <c r="G61" s="198"/>
      <c r="H61" s="198"/>
      <c r="I61" s="199"/>
    </row>
    <row r="62" spans="1:9" ht="72.75" thickBot="1">
      <c r="A62" s="47">
        <v>33</v>
      </c>
      <c r="B62" s="48" t="s">
        <v>39</v>
      </c>
      <c r="C62" s="49" t="s">
        <v>122</v>
      </c>
      <c r="D62" s="50">
        <f>+E62/119*100</f>
        <v>0</v>
      </c>
      <c r="E62" s="50">
        <v>0</v>
      </c>
      <c r="F62" s="50" t="s">
        <v>9</v>
      </c>
      <c r="G62" s="45" t="s">
        <v>95</v>
      </c>
      <c r="H62" s="45" t="s">
        <v>96</v>
      </c>
      <c r="I62" s="34"/>
    </row>
    <row r="63" spans="1:9" s="20" customFormat="1" ht="18.75" thickBot="1">
      <c r="A63" s="188" t="s">
        <v>82</v>
      </c>
      <c r="B63" s="218"/>
      <c r="C63" s="218"/>
      <c r="D63" s="218"/>
      <c r="E63" s="218"/>
      <c r="F63" s="218"/>
      <c r="G63" s="218"/>
      <c r="H63" s="218"/>
      <c r="I63" s="219"/>
    </row>
    <row r="64" spans="1:9" ht="72.75" thickBot="1">
      <c r="A64" s="139">
        <v>34</v>
      </c>
      <c r="B64" s="140" t="s">
        <v>40</v>
      </c>
      <c r="C64" s="141" t="s">
        <v>123</v>
      </c>
      <c r="D64" s="50">
        <f>+E64/119*100</f>
        <v>0</v>
      </c>
      <c r="E64" s="50">
        <v>0</v>
      </c>
      <c r="F64" s="50" t="s">
        <v>9</v>
      </c>
      <c r="G64" s="51" t="s">
        <v>95</v>
      </c>
      <c r="H64" s="51" t="s">
        <v>96</v>
      </c>
      <c r="I64" s="52"/>
    </row>
    <row r="65" spans="1:9" s="20" customFormat="1" ht="18.75" thickBot="1">
      <c r="A65" s="188" t="s">
        <v>175</v>
      </c>
      <c r="B65" s="198"/>
      <c r="C65" s="198"/>
      <c r="D65" s="198"/>
      <c r="E65" s="198"/>
      <c r="F65" s="198"/>
      <c r="G65" s="198"/>
      <c r="H65" s="198"/>
      <c r="I65" s="199"/>
    </row>
    <row r="66" spans="1:9" ht="90.75" thickBot="1">
      <c r="A66" s="47">
        <v>35</v>
      </c>
      <c r="B66" s="48" t="s">
        <v>176</v>
      </c>
      <c r="C66" s="138" t="s">
        <v>185</v>
      </c>
      <c r="D66" s="50">
        <f>+E66/119*100</f>
        <v>3445.3781512605042</v>
      </c>
      <c r="E66" s="50">
        <v>4100</v>
      </c>
      <c r="F66" s="50" t="s">
        <v>9</v>
      </c>
      <c r="G66" s="45" t="s">
        <v>95</v>
      </c>
      <c r="H66" s="45" t="s">
        <v>96</v>
      </c>
      <c r="I66" s="34"/>
    </row>
    <row r="67" spans="1:9" ht="18.75" thickBot="1">
      <c r="A67" s="188" t="s">
        <v>86</v>
      </c>
      <c r="B67" s="189"/>
      <c r="C67" s="189"/>
      <c r="D67" s="189"/>
      <c r="E67" s="189"/>
      <c r="F67" s="189"/>
      <c r="G67" s="189"/>
      <c r="H67" s="189"/>
      <c r="I67" s="190"/>
    </row>
    <row r="68" spans="1:9" s="20" customFormat="1" ht="18.75" thickBot="1">
      <c r="A68" s="162" t="s">
        <v>41</v>
      </c>
      <c r="B68" s="163"/>
      <c r="C68" s="163"/>
      <c r="D68" s="163"/>
      <c r="E68" s="163"/>
      <c r="F68" s="163"/>
      <c r="G68" s="163"/>
      <c r="H68" s="163"/>
      <c r="I68" s="164"/>
    </row>
    <row r="69" spans="1:9" ht="72.75" thickBot="1">
      <c r="A69" s="47">
        <v>36</v>
      </c>
      <c r="B69" s="48" t="s">
        <v>42</v>
      </c>
      <c r="C69" s="49" t="s">
        <v>124</v>
      </c>
      <c r="D69" s="50">
        <f>+E69/119*100</f>
        <v>4201.680672268908</v>
      </c>
      <c r="E69" s="50">
        <v>5000</v>
      </c>
      <c r="F69" s="50" t="s">
        <v>9</v>
      </c>
      <c r="G69" s="51" t="s">
        <v>95</v>
      </c>
      <c r="H69" s="51" t="s">
        <v>96</v>
      </c>
      <c r="I69" s="52"/>
    </row>
    <row r="70" spans="1:9" s="20" customFormat="1" ht="18.75" thickBot="1">
      <c r="A70" s="191" t="s">
        <v>43</v>
      </c>
      <c r="B70" s="192"/>
      <c r="C70" s="192"/>
      <c r="D70" s="192"/>
      <c r="E70" s="192"/>
      <c r="F70" s="192"/>
      <c r="G70" s="192"/>
      <c r="H70" s="192"/>
      <c r="I70" s="193"/>
    </row>
    <row r="71" spans="1:9" ht="72">
      <c r="A71" s="53">
        <v>37</v>
      </c>
      <c r="B71" s="54" t="s">
        <v>44</v>
      </c>
      <c r="C71" s="31" t="s">
        <v>125</v>
      </c>
      <c r="D71" s="32">
        <f>+E71/119*100</f>
        <v>5210.0840336134452</v>
      </c>
      <c r="E71" s="32">
        <v>6200</v>
      </c>
      <c r="F71" s="32" t="s">
        <v>9</v>
      </c>
      <c r="G71" s="33" t="s">
        <v>95</v>
      </c>
      <c r="H71" s="33" t="s">
        <v>96</v>
      </c>
      <c r="I71" s="34"/>
    </row>
    <row r="72" spans="1:9" ht="72.75" thickBot="1">
      <c r="A72" s="55">
        <v>38</v>
      </c>
      <c r="B72" s="56" t="s">
        <v>45</v>
      </c>
      <c r="C72" s="43" t="s">
        <v>126</v>
      </c>
      <c r="D72" s="44">
        <f>+E72/119*100</f>
        <v>6134.453781512605</v>
      </c>
      <c r="E72" s="44">
        <v>7300</v>
      </c>
      <c r="F72" s="44" t="s">
        <v>9</v>
      </c>
      <c r="G72" s="45" t="s">
        <v>95</v>
      </c>
      <c r="H72" s="45" t="s">
        <v>96</v>
      </c>
      <c r="I72" s="46"/>
    </row>
    <row r="73" spans="1:9" s="20" customFormat="1" ht="18.75" thickBot="1">
      <c r="A73" s="191" t="s">
        <v>46</v>
      </c>
      <c r="B73" s="192"/>
      <c r="C73" s="192"/>
      <c r="D73" s="192"/>
      <c r="E73" s="192"/>
      <c r="F73" s="192"/>
      <c r="G73" s="192"/>
      <c r="H73" s="192"/>
      <c r="I73" s="193"/>
    </row>
    <row r="74" spans="1:9" ht="72.75" thickBot="1">
      <c r="A74" s="47">
        <v>39</v>
      </c>
      <c r="B74" s="48" t="s">
        <v>47</v>
      </c>
      <c r="C74" s="69" t="s">
        <v>127</v>
      </c>
      <c r="D74" s="50">
        <f>+E74/119*100</f>
        <v>0</v>
      </c>
      <c r="E74" s="50">
        <v>0</v>
      </c>
      <c r="F74" s="50" t="s">
        <v>9</v>
      </c>
      <c r="G74" s="51" t="s">
        <v>95</v>
      </c>
      <c r="H74" s="51" t="s">
        <v>96</v>
      </c>
      <c r="I74" s="52"/>
    </row>
    <row r="75" spans="1:9" ht="18.75" thickBot="1">
      <c r="A75" s="215" t="s">
        <v>52</v>
      </c>
      <c r="B75" s="216"/>
      <c r="C75" s="216"/>
      <c r="D75" s="216"/>
      <c r="E75" s="216"/>
      <c r="F75" s="216"/>
      <c r="G75" s="216"/>
      <c r="H75" s="216"/>
      <c r="I75" s="217"/>
    </row>
    <row r="76" spans="1:9" ht="18.75" thickBot="1">
      <c r="A76" s="188" t="s">
        <v>87</v>
      </c>
      <c r="B76" s="206"/>
      <c r="C76" s="206"/>
      <c r="D76" s="206"/>
      <c r="E76" s="206"/>
      <c r="F76" s="206"/>
      <c r="G76" s="206"/>
      <c r="H76" s="206"/>
      <c r="I76" s="207"/>
    </row>
    <row r="77" spans="1:9" ht="72.75" thickBot="1">
      <c r="A77" s="47">
        <v>40</v>
      </c>
      <c r="B77" s="70" t="s">
        <v>53</v>
      </c>
      <c r="C77" s="49" t="s">
        <v>128</v>
      </c>
      <c r="D77" s="71">
        <f>+E77/119*100</f>
        <v>48067.226890756305</v>
      </c>
      <c r="E77" s="71">
        <v>57200</v>
      </c>
      <c r="F77" s="50" t="s">
        <v>9</v>
      </c>
      <c r="G77" s="45" t="s">
        <v>95</v>
      </c>
      <c r="H77" s="45" t="s">
        <v>96</v>
      </c>
      <c r="I77" s="34"/>
    </row>
    <row r="78" spans="1:9" ht="18.75" thickBot="1">
      <c r="A78" s="208" t="s">
        <v>54</v>
      </c>
      <c r="B78" s="209"/>
      <c r="C78" s="209"/>
      <c r="D78" s="209"/>
      <c r="E78" s="209"/>
      <c r="F78" s="209"/>
      <c r="G78" s="209"/>
      <c r="H78" s="209"/>
      <c r="I78" s="210"/>
    </row>
    <row r="79" spans="1:9" ht="18.75" thickBot="1">
      <c r="A79" s="188" t="s">
        <v>88</v>
      </c>
      <c r="B79" s="189"/>
      <c r="C79" s="189"/>
      <c r="D79" s="189"/>
      <c r="E79" s="189"/>
      <c r="F79" s="189"/>
      <c r="G79" s="189"/>
      <c r="H79" s="189"/>
      <c r="I79" s="190"/>
    </row>
    <row r="80" spans="1:9" ht="18.75" thickBot="1">
      <c r="A80" s="211" t="s">
        <v>55</v>
      </c>
      <c r="B80" s="212"/>
      <c r="C80" s="212"/>
      <c r="D80" s="212"/>
      <c r="E80" s="212"/>
      <c r="F80" s="212"/>
      <c r="G80" s="212"/>
      <c r="H80" s="212"/>
      <c r="I80" s="213"/>
    </row>
    <row r="81" spans="1:9" ht="54">
      <c r="A81" s="87">
        <v>41</v>
      </c>
      <c r="B81" s="88" t="s">
        <v>159</v>
      </c>
      <c r="C81" s="89" t="s">
        <v>129</v>
      </c>
      <c r="D81" s="90">
        <f t="shared" ref="D81:D86" si="2">+E81/119*100</f>
        <v>50420.168067226892</v>
      </c>
      <c r="E81" s="90">
        <v>60000</v>
      </c>
      <c r="F81" s="32" t="s">
        <v>9</v>
      </c>
      <c r="G81" s="93" t="s">
        <v>145</v>
      </c>
      <c r="H81" s="93" t="s">
        <v>144</v>
      </c>
      <c r="I81" s="34"/>
    </row>
    <row r="82" spans="1:9" ht="63" customHeight="1">
      <c r="A82" s="85">
        <v>42</v>
      </c>
      <c r="B82" s="83" t="s">
        <v>160</v>
      </c>
      <c r="C82" s="91" t="s">
        <v>137</v>
      </c>
      <c r="D82" s="84">
        <f t="shared" si="2"/>
        <v>16806.722689075632</v>
      </c>
      <c r="E82" s="84">
        <v>20000</v>
      </c>
      <c r="F82" s="38" t="s">
        <v>9</v>
      </c>
      <c r="G82" s="94" t="s">
        <v>145</v>
      </c>
      <c r="H82" s="94" t="s">
        <v>144</v>
      </c>
      <c r="I82" s="40"/>
    </row>
    <row r="83" spans="1:9" ht="64.5" customHeight="1">
      <c r="A83" s="85">
        <v>43</v>
      </c>
      <c r="B83" s="83" t="s">
        <v>161</v>
      </c>
      <c r="C83" s="92" t="s">
        <v>140</v>
      </c>
      <c r="D83" s="84">
        <f t="shared" si="2"/>
        <v>8403.361344537816</v>
      </c>
      <c r="E83" s="84">
        <v>10000</v>
      </c>
      <c r="F83" s="38" t="s">
        <v>9</v>
      </c>
      <c r="G83" s="94" t="s">
        <v>148</v>
      </c>
      <c r="H83" s="94" t="s">
        <v>149</v>
      </c>
      <c r="I83" s="40"/>
    </row>
    <row r="84" spans="1:9" ht="54">
      <c r="A84" s="85">
        <v>44</v>
      </c>
      <c r="B84" s="83" t="s">
        <v>162</v>
      </c>
      <c r="C84" s="92" t="s">
        <v>139</v>
      </c>
      <c r="D84" s="84">
        <f t="shared" si="2"/>
        <v>2521.0084033613443</v>
      </c>
      <c r="E84" s="84">
        <v>3000</v>
      </c>
      <c r="F84" s="38" t="s">
        <v>9</v>
      </c>
      <c r="G84" s="94" t="s">
        <v>148</v>
      </c>
      <c r="H84" s="94" t="s">
        <v>149</v>
      </c>
      <c r="I84" s="40"/>
    </row>
    <row r="85" spans="1:9" ht="66" customHeight="1">
      <c r="A85" s="85">
        <v>45</v>
      </c>
      <c r="B85" s="83" t="s">
        <v>163</v>
      </c>
      <c r="C85" s="92" t="s">
        <v>138</v>
      </c>
      <c r="D85" s="84">
        <f t="shared" si="2"/>
        <v>7142.8571428571431</v>
      </c>
      <c r="E85" s="84">
        <v>8500</v>
      </c>
      <c r="F85" s="38" t="s">
        <v>9</v>
      </c>
      <c r="G85" s="94" t="s">
        <v>148</v>
      </c>
      <c r="H85" s="94" t="s">
        <v>149</v>
      </c>
      <c r="I85" s="40"/>
    </row>
    <row r="86" spans="1:9" ht="66" customHeight="1" thickBot="1">
      <c r="A86" s="86">
        <v>46</v>
      </c>
      <c r="B86" s="127" t="s">
        <v>164</v>
      </c>
      <c r="C86" s="57" t="s">
        <v>142</v>
      </c>
      <c r="D86" s="123">
        <f t="shared" si="2"/>
        <v>25210.084033613446</v>
      </c>
      <c r="E86" s="123">
        <v>30000</v>
      </c>
      <c r="F86" s="44" t="s">
        <v>9</v>
      </c>
      <c r="G86" s="124" t="s">
        <v>148</v>
      </c>
      <c r="H86" s="124" t="s">
        <v>149</v>
      </c>
      <c r="I86" s="46"/>
    </row>
    <row r="88" spans="1:9" ht="18.75" thickBot="1">
      <c r="A88" s="220" t="s">
        <v>151</v>
      </c>
      <c r="B88" s="221"/>
      <c r="C88" s="221"/>
      <c r="D88" s="221"/>
      <c r="E88" s="221"/>
      <c r="F88" s="221"/>
      <c r="G88" s="221"/>
      <c r="H88" s="221"/>
      <c r="I88" s="222"/>
    </row>
    <row r="89" spans="1:9" ht="36">
      <c r="A89" s="87">
        <v>47</v>
      </c>
      <c r="B89" s="88" t="s">
        <v>167</v>
      </c>
      <c r="C89" s="120" t="s">
        <v>141</v>
      </c>
      <c r="D89" s="90">
        <f>+E89/119*100</f>
        <v>4201.680672268908</v>
      </c>
      <c r="E89" s="90">
        <v>5000</v>
      </c>
      <c r="F89" s="32" t="s">
        <v>9</v>
      </c>
      <c r="G89" s="93" t="s">
        <v>146</v>
      </c>
      <c r="H89" s="93" t="s">
        <v>147</v>
      </c>
      <c r="I89" s="121"/>
    </row>
    <row r="90" spans="1:9" ht="36">
      <c r="A90" s="85">
        <v>48</v>
      </c>
      <c r="B90" s="83" t="s">
        <v>168</v>
      </c>
      <c r="C90" s="37" t="s">
        <v>155</v>
      </c>
      <c r="D90" s="84">
        <f>+E90/119*100</f>
        <v>25630.252100840335</v>
      </c>
      <c r="E90" s="84">
        <v>30500</v>
      </c>
      <c r="F90" s="38" t="s">
        <v>9</v>
      </c>
      <c r="G90" s="94" t="s">
        <v>156</v>
      </c>
      <c r="H90" s="94" t="s">
        <v>157</v>
      </c>
      <c r="I90" s="119"/>
    </row>
    <row r="91" spans="1:9" ht="54.75" thickBot="1">
      <c r="A91" s="86">
        <v>49</v>
      </c>
      <c r="B91" s="60" t="s">
        <v>169</v>
      </c>
      <c r="C91" s="122" t="s">
        <v>158</v>
      </c>
      <c r="D91" s="123">
        <f>+E91/119*100</f>
        <v>25630.252100840335</v>
      </c>
      <c r="E91" s="123">
        <v>30500</v>
      </c>
      <c r="F91" s="44" t="s">
        <v>9</v>
      </c>
      <c r="G91" s="124">
        <v>45117</v>
      </c>
      <c r="H91" s="124">
        <v>45148</v>
      </c>
      <c r="I91" s="125"/>
    </row>
    <row r="92" spans="1:9" ht="18.75" thickBot="1">
      <c r="A92" s="183" t="s">
        <v>48</v>
      </c>
      <c r="B92" s="184"/>
      <c r="C92" s="184"/>
      <c r="D92" s="82">
        <f>SUM(D17:D91)</f>
        <v>485840.33613445377</v>
      </c>
      <c r="E92" s="82">
        <f>SUM(E17:E91)</f>
        <v>578150</v>
      </c>
      <c r="F92" s="185"/>
      <c r="G92" s="186"/>
      <c r="H92" s="187"/>
      <c r="I92" s="96"/>
    </row>
    <row r="93" spans="1:9">
      <c r="A93" s="72"/>
      <c r="C93" s="20"/>
      <c r="D93" s="99"/>
      <c r="E93" s="99"/>
      <c r="F93" s="20"/>
      <c r="G93" s="214"/>
      <c r="H93" s="214"/>
    </row>
    <row r="94" spans="1:9">
      <c r="A94" s="72"/>
      <c r="B94" s="73" t="s">
        <v>49</v>
      </c>
      <c r="C94" s="74"/>
      <c r="D94" s="75"/>
      <c r="E94" s="75"/>
      <c r="F94" s="75"/>
      <c r="G94" s="182"/>
      <c r="H94" s="182"/>
    </row>
    <row r="95" spans="1:9">
      <c r="A95" s="72"/>
      <c r="B95" s="76" t="s">
        <v>143</v>
      </c>
      <c r="C95" s="74"/>
      <c r="D95" s="75"/>
      <c r="E95" s="75"/>
      <c r="F95" s="74"/>
      <c r="G95" s="77"/>
      <c r="H95" s="77"/>
    </row>
    <row r="96" spans="1:9">
      <c r="A96" s="72"/>
      <c r="B96" s="76" t="s">
        <v>187</v>
      </c>
      <c r="C96" s="20"/>
      <c r="D96" s="98"/>
      <c r="E96" s="20"/>
      <c r="F96" s="20"/>
      <c r="G96" s="78"/>
      <c r="H96" s="78"/>
    </row>
    <row r="97" spans="1:8">
      <c r="A97" s="72"/>
      <c r="B97" s="76"/>
      <c r="C97" s="77"/>
      <c r="D97" s="79"/>
      <c r="E97" s="79"/>
      <c r="F97" s="79"/>
      <c r="G97" s="80"/>
      <c r="H97" s="80"/>
    </row>
  </sheetData>
  <mergeCells count="41">
    <mergeCell ref="A80:I80"/>
    <mergeCell ref="F12:F13"/>
    <mergeCell ref="G12:G13"/>
    <mergeCell ref="H12:H13"/>
    <mergeCell ref="G93:H93"/>
    <mergeCell ref="A61:I61"/>
    <mergeCell ref="A28:I28"/>
    <mergeCell ref="A73:I73"/>
    <mergeCell ref="A75:I75"/>
    <mergeCell ref="A58:I58"/>
    <mergeCell ref="A63:I63"/>
    <mergeCell ref="A88:I88"/>
    <mergeCell ref="A65:I65"/>
    <mergeCell ref="G94:H94"/>
    <mergeCell ref="A31:I31"/>
    <mergeCell ref="A92:C92"/>
    <mergeCell ref="F92:H92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5" manualBreakCount="5">
    <brk id="24" max="16383" man="1"/>
    <brk id="36" max="16383" man="1"/>
    <brk id="46" max="16383" man="1"/>
    <brk id="60" max="16383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zoomScale="80" zoomScaleNormal="80" workbookViewId="0">
      <selection activeCell="F23" sqref="F23"/>
    </sheetView>
  </sheetViews>
  <sheetFormatPr defaultRowHeight="18.75"/>
  <cols>
    <col min="1" max="1" width="4.28515625" style="7" customWidth="1"/>
    <col min="2" max="2" width="25.28515625" style="5" customWidth="1"/>
    <col min="3" max="3" width="21.140625" style="5" customWidth="1"/>
    <col min="4" max="5" width="11.7109375" style="5" customWidth="1"/>
    <col min="6" max="6" width="11.140625" style="5" customWidth="1"/>
    <col min="7" max="7" width="11.5703125" style="5" bestFit="1" customWidth="1"/>
    <col min="8" max="8" width="9" style="5" customWidth="1"/>
    <col min="9" max="9" width="8.7109375" style="5" customWidth="1"/>
    <col min="10" max="10" width="13.140625" style="5" customWidth="1"/>
    <col min="11" max="11" width="13.28515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42" t="s">
        <v>0</v>
      </c>
    </row>
    <row r="3" spans="1:11" ht="19.5" customHeight="1">
      <c r="A3" s="1"/>
      <c r="B3" s="4"/>
      <c r="C3" s="2"/>
      <c r="D3" s="2"/>
      <c r="E3" s="2"/>
      <c r="J3" s="142" t="s">
        <v>150</v>
      </c>
    </row>
    <row r="4" spans="1:11" ht="19.5" customHeight="1">
      <c r="A4" s="1"/>
      <c r="C4" s="2"/>
      <c r="D4" s="2"/>
      <c r="E4" s="2"/>
      <c r="J4" s="142" t="s">
        <v>50</v>
      </c>
    </row>
    <row r="5" spans="1:11">
      <c r="A5" s="1"/>
      <c r="B5" s="23" t="s">
        <v>192</v>
      </c>
      <c r="C5" s="2"/>
      <c r="D5" s="2"/>
      <c r="E5" s="2"/>
    </row>
    <row r="6" spans="1:11">
      <c r="A6" s="1"/>
      <c r="B6" s="100"/>
      <c r="C6" s="2"/>
      <c r="D6" s="2"/>
      <c r="E6" s="2"/>
      <c r="F6" s="2"/>
      <c r="G6" s="3"/>
      <c r="H6" s="6"/>
    </row>
    <row r="7" spans="1:11">
      <c r="A7" s="161" t="s">
        <v>67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1" t="s">
        <v>171</v>
      </c>
    </row>
    <row r="9" spans="1:11" ht="19.5" thickBot="1">
      <c r="A9" s="229" t="s">
        <v>135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62.25" customHeight="1">
      <c r="A10" s="236" t="s">
        <v>94</v>
      </c>
      <c r="B10" s="232" t="s">
        <v>93</v>
      </c>
      <c r="C10" s="232" t="s">
        <v>89</v>
      </c>
      <c r="D10" s="232" t="s">
        <v>90</v>
      </c>
      <c r="E10" s="232"/>
      <c r="F10" s="232" t="s">
        <v>7</v>
      </c>
      <c r="G10" s="232" t="s">
        <v>58</v>
      </c>
      <c r="H10" s="232" t="s">
        <v>59</v>
      </c>
      <c r="I10" s="232" t="s">
        <v>60</v>
      </c>
      <c r="J10" s="108" t="s">
        <v>91</v>
      </c>
      <c r="K10" s="234" t="s">
        <v>92</v>
      </c>
    </row>
    <row r="11" spans="1:11" ht="32.25" customHeight="1" thickBot="1">
      <c r="A11" s="237"/>
      <c r="B11" s="233"/>
      <c r="C11" s="233"/>
      <c r="D11" s="103" t="s">
        <v>76</v>
      </c>
      <c r="E11" s="103" t="s">
        <v>77</v>
      </c>
      <c r="F11" s="233"/>
      <c r="G11" s="233"/>
      <c r="H11" s="233"/>
      <c r="I11" s="233"/>
      <c r="J11" s="104" t="s">
        <v>154</v>
      </c>
      <c r="K11" s="235"/>
    </row>
    <row r="12" spans="1:11" s="7" customFormat="1" ht="15.75" customHeight="1" thickBot="1">
      <c r="A12" s="223" t="s">
        <v>19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s="7" customFormat="1" ht="50.25" thickBot="1">
      <c r="A13" s="152">
        <v>1</v>
      </c>
      <c r="B13" s="109" t="s">
        <v>21</v>
      </c>
      <c r="C13" s="110" t="s">
        <v>73</v>
      </c>
      <c r="D13" s="111">
        <f>+E13/119*100</f>
        <v>93823.529411764714</v>
      </c>
      <c r="E13" s="111">
        <v>111650</v>
      </c>
      <c r="F13" s="112" t="s">
        <v>9</v>
      </c>
      <c r="G13" s="113" t="s">
        <v>152</v>
      </c>
      <c r="H13" s="113">
        <v>44986</v>
      </c>
      <c r="I13" s="113">
        <v>45047</v>
      </c>
      <c r="J13" s="114" t="s">
        <v>153</v>
      </c>
      <c r="K13" s="118" t="s">
        <v>136</v>
      </c>
    </row>
    <row r="14" spans="1:11" s="7" customFormat="1" ht="15.75" customHeight="1" thickBot="1">
      <c r="A14" s="223" t="s">
        <v>188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s="7" customFormat="1" ht="33.75" thickBot="1">
      <c r="A15" s="153">
        <v>2</v>
      </c>
      <c r="B15" s="143" t="s">
        <v>74</v>
      </c>
      <c r="C15" s="143" t="s">
        <v>75</v>
      </c>
      <c r="D15" s="144">
        <f>+E15/119*100</f>
        <v>840.3361344537816</v>
      </c>
      <c r="E15" s="144">
        <v>1000</v>
      </c>
      <c r="F15" s="145" t="s">
        <v>9</v>
      </c>
      <c r="G15" s="146" t="s">
        <v>152</v>
      </c>
      <c r="H15" s="146">
        <v>44986</v>
      </c>
      <c r="I15" s="146">
        <v>45047</v>
      </c>
      <c r="J15" s="147" t="s">
        <v>153</v>
      </c>
      <c r="K15" s="148" t="s">
        <v>136</v>
      </c>
    </row>
    <row r="16" spans="1:11" s="7" customFormat="1" ht="15.75" customHeight="1" thickBot="1">
      <c r="A16" s="226" t="s">
        <v>15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spans="1:11" s="7" customFormat="1" ht="66.75" thickBot="1">
      <c r="A17" s="154">
        <v>3</v>
      </c>
      <c r="B17" s="155" t="s">
        <v>16</v>
      </c>
      <c r="C17" s="156" t="s">
        <v>102</v>
      </c>
      <c r="D17" s="157">
        <f>+E17/119*100</f>
        <v>12605.042016806723</v>
      </c>
      <c r="E17" s="157">
        <v>15000</v>
      </c>
      <c r="F17" s="157" t="s">
        <v>9</v>
      </c>
      <c r="G17" s="158" t="s">
        <v>152</v>
      </c>
      <c r="H17" s="158">
        <v>44986</v>
      </c>
      <c r="I17" s="158">
        <v>45047</v>
      </c>
      <c r="J17" s="159" t="s">
        <v>153</v>
      </c>
      <c r="K17" s="160" t="s">
        <v>136</v>
      </c>
    </row>
    <row r="18" spans="1:11" s="7" customFormat="1" ht="9.75" customHeight="1">
      <c r="E18" s="8"/>
      <c r="F18" s="8"/>
      <c r="G18" s="9"/>
      <c r="H18" s="10"/>
      <c r="I18" s="10"/>
      <c r="J18" s="11"/>
      <c r="K18" s="11"/>
    </row>
    <row r="19" spans="1:11" s="149" customFormat="1" ht="13.5">
      <c r="B19" s="150" t="s">
        <v>61</v>
      </c>
    </row>
    <row r="20" spans="1:11" s="149" customFormat="1" ht="13.5">
      <c r="B20" s="151" t="s">
        <v>62</v>
      </c>
    </row>
    <row r="21" spans="1:11" s="149" customFormat="1" ht="13.5">
      <c r="B21" s="151" t="s">
        <v>63</v>
      </c>
    </row>
    <row r="22" spans="1:11" s="81" customFormat="1" ht="18"/>
    <row r="23" spans="1:11" s="21" customFormat="1" ht="18">
      <c r="A23" s="81"/>
      <c r="B23" s="101" t="s">
        <v>49</v>
      </c>
    </row>
    <row r="24" spans="1:11" s="21" customFormat="1" ht="18">
      <c r="A24" s="81"/>
      <c r="B24" s="102" t="s">
        <v>143</v>
      </c>
    </row>
    <row r="25" spans="1:11" s="21" customFormat="1" ht="18">
      <c r="A25" s="81"/>
      <c r="B25" s="76" t="s">
        <v>187</v>
      </c>
    </row>
  </sheetData>
  <mergeCells count="14">
    <mergeCell ref="A12:K12"/>
    <mergeCell ref="A14:K14"/>
    <mergeCell ref="A16:K16"/>
    <mergeCell ref="A7:K7"/>
    <mergeCell ref="A9:K9"/>
    <mergeCell ref="B10:B11"/>
    <mergeCell ref="D10:E10"/>
    <mergeCell ref="K10:K11"/>
    <mergeCell ref="A10:A11"/>
    <mergeCell ref="C10:C11"/>
    <mergeCell ref="F10:F11"/>
    <mergeCell ref="G10:G11"/>
    <mergeCell ref="H10:H11"/>
    <mergeCell ref="I10:I11"/>
  </mergeCells>
  <pageMargins left="0.5" right="0.27559055118110237" top="0.23622047244094491" bottom="0.31496062992125984" header="0.23622047244094491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="80" zoomScaleNormal="80" workbookViewId="0">
      <selection activeCell="E19" sqref="E19"/>
    </sheetView>
  </sheetViews>
  <sheetFormatPr defaultRowHeight="18.75"/>
  <cols>
    <col min="1" max="1" width="4.28515625" style="7" customWidth="1"/>
    <col min="2" max="2" width="24.7109375" style="5" customWidth="1"/>
    <col min="3" max="3" width="21.140625" style="5" customWidth="1"/>
    <col min="4" max="5" width="11.7109375" style="5" customWidth="1"/>
    <col min="6" max="6" width="11.140625" style="5" customWidth="1"/>
    <col min="7" max="7" width="12.85546875" style="5" bestFit="1" customWidth="1"/>
    <col min="8" max="8" width="9.7109375" style="5" customWidth="1"/>
    <col min="9" max="9" width="15.140625" style="5" customWidth="1"/>
    <col min="10" max="10" width="14.7109375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42" t="s">
        <v>0</v>
      </c>
    </row>
    <row r="3" spans="1:11" ht="19.5" customHeight="1">
      <c r="A3" s="1"/>
      <c r="B3" s="4"/>
      <c r="C3" s="2"/>
      <c r="D3" s="2"/>
      <c r="E3" s="2"/>
      <c r="J3" s="142" t="s">
        <v>150</v>
      </c>
    </row>
    <row r="4" spans="1:11" ht="19.5" customHeight="1">
      <c r="A4" s="1"/>
      <c r="C4" s="2"/>
      <c r="D4" s="2"/>
      <c r="E4" s="2"/>
      <c r="J4" s="142" t="s">
        <v>50</v>
      </c>
    </row>
    <row r="5" spans="1:11">
      <c r="A5" s="1"/>
      <c r="B5" s="23" t="s">
        <v>191</v>
      </c>
      <c r="C5" s="2"/>
      <c r="D5" s="2"/>
      <c r="E5" s="2"/>
    </row>
    <row r="6" spans="1:11">
      <c r="A6" s="1"/>
      <c r="B6" s="100"/>
      <c r="C6" s="2"/>
      <c r="D6" s="2"/>
      <c r="E6" s="2"/>
      <c r="F6" s="2"/>
      <c r="G6" s="3"/>
      <c r="H6" s="6"/>
    </row>
    <row r="7" spans="1:11">
      <c r="A7" s="221" t="s">
        <v>174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1" t="s">
        <v>172</v>
      </c>
    </row>
    <row r="9" spans="1:11" ht="19.5" thickBot="1">
      <c r="A9" s="242" t="s">
        <v>55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spans="1:11" ht="72" customHeight="1">
      <c r="A10" s="245" t="s">
        <v>94</v>
      </c>
      <c r="B10" s="238" t="s">
        <v>93</v>
      </c>
      <c r="C10" s="238" t="s">
        <v>89</v>
      </c>
      <c r="D10" s="238" t="s">
        <v>90</v>
      </c>
      <c r="E10" s="238"/>
      <c r="F10" s="238" t="s">
        <v>7</v>
      </c>
      <c r="G10" s="238" t="s">
        <v>58</v>
      </c>
      <c r="H10" s="238" t="s">
        <v>59</v>
      </c>
      <c r="I10" s="238" t="s">
        <v>60</v>
      </c>
      <c r="J10" s="128" t="s">
        <v>91</v>
      </c>
      <c r="K10" s="240" t="s">
        <v>92</v>
      </c>
    </row>
    <row r="11" spans="1:11" ht="33.75" customHeight="1">
      <c r="A11" s="246"/>
      <c r="B11" s="239"/>
      <c r="C11" s="239"/>
      <c r="D11" s="129" t="s">
        <v>76</v>
      </c>
      <c r="E11" s="129" t="s">
        <v>77</v>
      </c>
      <c r="F11" s="239"/>
      <c r="G11" s="239"/>
      <c r="H11" s="239"/>
      <c r="I11" s="239"/>
      <c r="J11" s="130" t="s">
        <v>154</v>
      </c>
      <c r="K11" s="241"/>
    </row>
    <row r="12" spans="1:11" s="21" customFormat="1" ht="69.75" customHeight="1" thickBot="1">
      <c r="A12" s="131">
        <v>1</v>
      </c>
      <c r="B12" s="132" t="s">
        <v>165</v>
      </c>
      <c r="C12" s="133" t="s">
        <v>166</v>
      </c>
      <c r="D12" s="134">
        <v>420168.07</v>
      </c>
      <c r="E12" s="134">
        <v>759000</v>
      </c>
      <c r="F12" s="116" t="s">
        <v>9</v>
      </c>
      <c r="G12" s="135" t="s">
        <v>170</v>
      </c>
      <c r="H12" s="117">
        <v>45108</v>
      </c>
      <c r="I12" s="135">
        <v>45291</v>
      </c>
      <c r="J12" s="126" t="s">
        <v>173</v>
      </c>
      <c r="K12" s="115" t="s">
        <v>136</v>
      </c>
    </row>
    <row r="13" spans="1:11" ht="9.75" customHeight="1">
      <c r="A13" s="5"/>
      <c r="E13" s="8"/>
      <c r="F13" s="8"/>
      <c r="G13" s="9"/>
      <c r="H13" s="10"/>
      <c r="I13" s="10"/>
      <c r="J13" s="11"/>
      <c r="K13" s="11"/>
    </row>
    <row r="14" spans="1:11" s="105" customFormat="1" ht="13.5">
      <c r="B14" s="106" t="s">
        <v>61</v>
      </c>
    </row>
    <row r="15" spans="1:11" s="105" customFormat="1" ht="13.5">
      <c r="B15" s="107" t="s">
        <v>62</v>
      </c>
    </row>
    <row r="16" spans="1:11" s="105" customFormat="1" ht="13.5">
      <c r="B16" s="107" t="s">
        <v>63</v>
      </c>
    </row>
    <row r="17" spans="1:2" s="21" customFormat="1" ht="18">
      <c r="A17" s="81"/>
    </row>
    <row r="18" spans="1:2" s="21" customFormat="1" ht="18">
      <c r="A18" s="81"/>
      <c r="B18" s="101" t="s">
        <v>49</v>
      </c>
    </row>
    <row r="19" spans="1:2" s="21" customFormat="1" ht="18">
      <c r="A19" s="81"/>
      <c r="B19" s="102" t="s">
        <v>143</v>
      </c>
    </row>
    <row r="20" spans="1:2" s="21" customFormat="1" ht="18">
      <c r="A20" s="81"/>
      <c r="B20" s="76" t="s">
        <v>187</v>
      </c>
    </row>
  </sheetData>
  <mergeCells count="11">
    <mergeCell ref="G10:G11"/>
    <mergeCell ref="H10:H11"/>
    <mergeCell ref="I10:I11"/>
    <mergeCell ref="K10:K11"/>
    <mergeCell ref="A7:K7"/>
    <mergeCell ref="A9:K9"/>
    <mergeCell ref="A10:A11"/>
    <mergeCell ref="B10:B11"/>
    <mergeCell ref="C10:C11"/>
    <mergeCell ref="D10:E10"/>
    <mergeCell ref="F10:F11"/>
  </mergeCells>
  <pageMargins left="0.48" right="0.27559055118110237" top="0.38" bottom="0.31496062992125984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PAAP_achizitii dir_2023</vt:lpstr>
      <vt:lpstr>PAAP 2023_Anexa 2</vt:lpstr>
      <vt:lpstr>PAAP 2023_Anexa 3</vt:lpstr>
      <vt:lpstr>'PAAP_achizitii dir_2023'!Imprimare_titluri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2023-09-19T12:06:19Z</cp:lastPrinted>
  <dcterms:created xsi:type="dcterms:W3CDTF">2022-11-14T11:25:47Z</dcterms:created>
  <dcterms:modified xsi:type="dcterms:W3CDTF">2023-09-20T11:48:39Z</dcterms:modified>
</cp:coreProperties>
</file>